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45" windowWidth="15180" windowHeight="8580" firstSheet="4" activeTab="8"/>
  </bookViews>
  <sheets>
    <sheet name="februarie 2009 " sheetId="1" r:id="rId1"/>
    <sheet name="martie 2009 " sheetId="2" r:id="rId2"/>
    <sheet name="aprilie 2009 " sheetId="3" r:id="rId3"/>
    <sheet name="mai 2009  " sheetId="4" r:id="rId4"/>
    <sheet name="iulie 2009 " sheetId="5" r:id="rId5"/>
    <sheet name="septembrie 2009" sheetId="6" r:id="rId6"/>
    <sheet name="octombrie 2009" sheetId="7" r:id="rId7"/>
    <sheet name="decembrie 2009 (1)" sheetId="8" r:id="rId8"/>
    <sheet name="decembrie 2011)" sheetId="9" r:id="rId9"/>
    <sheet name="Foaie2" sheetId="10" r:id="rId10"/>
  </sheets>
  <definedNames>
    <definedName name="_xlnm.Print_Area" localSheetId="2">'aprilie 2009 '!$A$1:$J$125</definedName>
    <definedName name="_xlnm.Print_Area" localSheetId="7">'decembrie 2009 (1)'!$A$1:$I$143</definedName>
    <definedName name="_xlnm.Print_Area" localSheetId="8">'decembrie 2011)'!$A$1:$I$137</definedName>
    <definedName name="_xlnm.Print_Area" localSheetId="0">'februarie 2009 '!$A$1:$J$61</definedName>
    <definedName name="_xlnm.Print_Area" localSheetId="4">'iulie 2009 '!$A$1:$J$125</definedName>
    <definedName name="_xlnm.Print_Area" localSheetId="3">'mai 2009  '!$A$1:$J$125</definedName>
    <definedName name="_xlnm.Print_Area" localSheetId="1">'martie 2009 '!$A$1:$J$71</definedName>
    <definedName name="_xlnm.Print_Area" localSheetId="6">'octombrie 2009'!$A$1:$I$143</definedName>
    <definedName name="_xlnm.Print_Area" localSheetId="5">'septembrie 2009'!$A$1:$I$142</definedName>
  </definedNames>
  <calcPr fullCalcOnLoad="1"/>
</workbook>
</file>

<file path=xl/sharedStrings.xml><?xml version="1.0" encoding="utf-8"?>
<sst xmlns="http://schemas.openxmlformats.org/spreadsheetml/2006/main" count="1087" uniqueCount="164">
  <si>
    <t>Denumirea obiectivului</t>
  </si>
  <si>
    <t>Total</t>
  </si>
  <si>
    <t xml:space="preserve">   din care finantat de:</t>
  </si>
  <si>
    <t xml:space="preserve">              din care</t>
  </si>
  <si>
    <t>Nr.</t>
  </si>
  <si>
    <t>(luna,anul)</t>
  </si>
  <si>
    <t xml:space="preserve"> Surse</t>
  </si>
  <si>
    <t xml:space="preserve"> Credite </t>
  </si>
  <si>
    <t xml:space="preserve"> Alte</t>
  </si>
  <si>
    <t xml:space="preserve"> Total</t>
  </si>
  <si>
    <t>pe</t>
  </si>
  <si>
    <t>crt.</t>
  </si>
  <si>
    <t xml:space="preserve"> proprii</t>
  </si>
  <si>
    <t xml:space="preserve"> bancare</t>
  </si>
  <si>
    <t xml:space="preserve"> surse</t>
  </si>
  <si>
    <t xml:space="preserve"> alocatii</t>
  </si>
  <si>
    <t>de la</t>
  </si>
  <si>
    <t>seama</t>
  </si>
  <si>
    <t>Nr.si data actului de aprobare</t>
  </si>
  <si>
    <t xml:space="preserve"> constituite</t>
  </si>
  <si>
    <t xml:space="preserve"> bugetare</t>
  </si>
  <si>
    <t xml:space="preserve"> bugetul</t>
  </si>
  <si>
    <t>transf.</t>
  </si>
  <si>
    <t xml:space="preserve"> potrivit </t>
  </si>
  <si>
    <t xml:space="preserve"> local</t>
  </si>
  <si>
    <t xml:space="preserve"> legii </t>
  </si>
  <si>
    <t>bugetul de</t>
  </si>
  <si>
    <t>stat</t>
  </si>
  <si>
    <t xml:space="preserve"> Total </t>
  </si>
  <si>
    <t>din care</t>
  </si>
  <si>
    <t>A</t>
  </si>
  <si>
    <t>B</t>
  </si>
  <si>
    <t>C</t>
  </si>
  <si>
    <t>capitole bugetare</t>
  </si>
  <si>
    <t>TOTAL</t>
  </si>
  <si>
    <t>din care:</t>
  </si>
  <si>
    <t>ORDONATOR PRINCIPAL DE CREDITE</t>
  </si>
  <si>
    <t>LUCRĂRI NOI</t>
  </si>
  <si>
    <t>mii lei</t>
  </si>
  <si>
    <t>PRIMAR</t>
  </si>
  <si>
    <t xml:space="preserve">LUCRĂRI ÎN CONTINUARE </t>
  </si>
  <si>
    <t xml:space="preserve"> CAP.70  SERVICII ŞI DEZVOLTARE  PUBLICĂ</t>
  </si>
  <si>
    <t>CAP. 84 TRANSPORTURI</t>
  </si>
  <si>
    <t>LUCRĂRI ÎN CONTINUARE</t>
  </si>
  <si>
    <t xml:space="preserve">                          CONSILIUL LOCAL DEJ- PRIMĂRIA DEJ</t>
  </si>
  <si>
    <t xml:space="preserve">                         </t>
  </si>
  <si>
    <t xml:space="preserve">                  JUDEŢUL CLUJ</t>
  </si>
  <si>
    <t xml:space="preserve">                  ROMÂNIA</t>
  </si>
  <si>
    <t>Data începerii execuţiei</t>
  </si>
  <si>
    <t>Nr. şi data acordului M.F</t>
  </si>
  <si>
    <t xml:space="preserve">Mesteacanului, Viile Dejului, Griviţei, Ocna- Dej, 1 Mai, Hasdeu, A.I.Cuza, </t>
  </si>
  <si>
    <t>Modernizare strazi Unirii,D.Gherea,Tomis,Teilor, Regina Maria, Avram Iancu</t>
  </si>
  <si>
    <t>interne</t>
  </si>
  <si>
    <t>aprobate</t>
  </si>
  <si>
    <t>LISTA DE INVESTIŢII</t>
  </si>
  <si>
    <t>Reţele utilităţi str.Ţibleşului, Slatinei, Cart. Sf.Petru, Valcele,  Ecaterina Todoroiu V</t>
  </si>
  <si>
    <t>Minerilor, Slatinei, Plevnei, Albăstrelelor, Grivitei</t>
  </si>
  <si>
    <t xml:space="preserve">Eroilor, Mesteacanului,Ec.Teodoroiu,Văii,Crângului, Tiblesului, Mihai Viteazul, </t>
  </si>
  <si>
    <t>Dallas, Orizont, Sărata de jos,  N.Iorga, Titulescu, Triaj, Somcutul mic</t>
  </si>
  <si>
    <t>MORAR COSTAN</t>
  </si>
  <si>
    <t>potrivit clasificaţiei, pe</t>
  </si>
  <si>
    <t>Din TOTAL, desfăşurat</t>
  </si>
  <si>
    <t>ACHIZIŢII DE BUNURI ŞI ALTE CHELTUIELI DE INVESTIŢII</t>
  </si>
  <si>
    <t>Mihai Viteazul,  Tigansor, Valea Codorului, Liviu Rebreanu, Albăstrelelor, P-ţa Bobâlna</t>
  </si>
  <si>
    <t>Propuneri 2009</t>
  </si>
  <si>
    <r>
      <t xml:space="preserve">                        Nr.   </t>
    </r>
    <r>
      <rPr>
        <b/>
        <u val="single"/>
        <sz val="11"/>
        <rFont val="Arial"/>
        <family val="2"/>
      </rPr>
      <t xml:space="preserve"> 4241</t>
    </r>
    <r>
      <rPr>
        <b/>
        <sz val="11"/>
        <rFont val="Arial"/>
        <family val="0"/>
      </rPr>
      <t xml:space="preserve">   Din   </t>
    </r>
    <r>
      <rPr>
        <b/>
        <u val="single"/>
        <sz val="11"/>
        <rFont val="Arial"/>
        <family val="2"/>
      </rPr>
      <t xml:space="preserve"> 20.02.2009</t>
    </r>
  </si>
  <si>
    <t>CAP.65 ÎNVĂŢĂMÂNT</t>
  </si>
  <si>
    <t>Reabilitare  campus Grup Şcolar  Someş</t>
  </si>
  <si>
    <t>CAP. 67 CULTURĂ, RECREERE,RELIGIE</t>
  </si>
  <si>
    <t>Staţie regională pt. reciclarea deşeurilor din construcţii şi demolări</t>
  </si>
  <si>
    <t>Platformă zonală COMPOST</t>
  </si>
  <si>
    <t>bugetul de stat</t>
  </si>
  <si>
    <r>
      <t xml:space="preserve">                        Nr.   </t>
    </r>
    <r>
      <rPr>
        <b/>
        <u val="single"/>
        <sz val="11"/>
        <rFont val="Arial"/>
        <family val="2"/>
      </rPr>
      <t xml:space="preserve"> 5362</t>
    </r>
    <r>
      <rPr>
        <b/>
        <sz val="11"/>
        <rFont val="Arial"/>
        <family val="0"/>
      </rPr>
      <t xml:space="preserve">   Din   </t>
    </r>
    <r>
      <rPr>
        <b/>
        <u val="single"/>
        <sz val="11"/>
        <rFont val="Arial"/>
        <family val="2"/>
      </rPr>
      <t xml:space="preserve"> 04.03.2009</t>
    </r>
  </si>
  <si>
    <t>potrivit clasificaţiei, pe capitole bugetare</t>
  </si>
  <si>
    <t xml:space="preserve"> CAP.51 AUTORITĂŢI PUBLICE</t>
  </si>
  <si>
    <t>Modernizare sediu Primărie</t>
  </si>
  <si>
    <t xml:space="preserve"> ALTE CHELTUIELI  DE INVESTIŢII</t>
  </si>
  <si>
    <t>Doc. Urbanism P.U.Z , P.U.D. ,PUG  acorduri si avize, SPF şi SF</t>
  </si>
  <si>
    <t>Studiu fezabilitate varianta ocolire si PUZ</t>
  </si>
  <si>
    <t xml:space="preserve">Studii Topo D-lul Sf.Petru </t>
  </si>
  <si>
    <t xml:space="preserve">PUZ Padurea Bungar, </t>
  </si>
  <si>
    <t>Documentaţie tehnică Grădiniţa nr.5, Ocna Dej</t>
  </si>
  <si>
    <t>Dotare mobilier, birotică</t>
  </si>
  <si>
    <t>Reabilitare campus Grup Şcolar  Someş</t>
  </si>
  <si>
    <t>Reabilitare Colegiul naţ. Andrei Mureşanu</t>
  </si>
  <si>
    <t>Modernizare, reabilitare grădiniţa Arlechino (nr. 1)</t>
  </si>
  <si>
    <t>Instalatii incalzire cabinet medical</t>
  </si>
  <si>
    <t>CAP. 66 SĂNĂTATE</t>
  </si>
  <si>
    <t xml:space="preserve">Modernizare Pavilion Psihiatrie, Laboratoare,  </t>
  </si>
  <si>
    <t>CAP. 67 CULTURĂ, RECREERE, RELIGIE</t>
  </si>
  <si>
    <t>Valorificare turism balnear lacul Toroc</t>
  </si>
  <si>
    <t>Reamenajare şi extindere zone verzi şi de agrement în mun. Dej</t>
  </si>
  <si>
    <t>ALTE CHELTUIELI DE INVESTIŢII</t>
  </si>
  <si>
    <t>Sistem antiefracţie Muzeu Municipal</t>
  </si>
  <si>
    <t>SF Mina de sare</t>
  </si>
  <si>
    <t xml:space="preserve">Reţele utilităţi str.Ţibleşului, Slatinei, Cart. Sf.Petru, Dallas, Triaj, Văii, Rozelor  </t>
  </si>
  <si>
    <t xml:space="preserve">Viile Dejului, Griviţei, Ocna- Dej, Mihai Viteazul, Albastrelelor </t>
  </si>
  <si>
    <t>Program SAMTID</t>
  </si>
  <si>
    <t>Bloc Triaj</t>
  </si>
  <si>
    <t>Sistem control acces punct gospodaresc</t>
  </si>
  <si>
    <t>Reţele utilităţi Triaj,Slatinei,Griviţei,Dallas,Tibleşului,Sf.Petru</t>
  </si>
  <si>
    <t>Imbunatatirea sistemelor de alimentare cu apa, canalizare si epurare din zona Cluj-Salaj</t>
  </si>
  <si>
    <t xml:space="preserve">Dotări , echipament </t>
  </si>
  <si>
    <t xml:space="preserve">Modernizare strazi Mesteacanului,Văii, Tiblesului, Mihai Viteazul, Minerilor, Plevnei, </t>
  </si>
  <si>
    <t>Brandusei, Albăstrelelor</t>
  </si>
  <si>
    <t xml:space="preserve">Modernizare alei si străzi Cart. Dealul Florilor </t>
  </si>
  <si>
    <t>Parc industrial - trecere la nivel cu calea ferată</t>
  </si>
  <si>
    <t>Adăpost câini comunitari</t>
  </si>
  <si>
    <t>Jocuri copii</t>
  </si>
  <si>
    <t>Proiectare şi execuţie instalaţie gaz Grădiniţa nr. 5 (Paradisul Piticilor)</t>
  </si>
  <si>
    <r>
      <t xml:space="preserve">                        Nr. </t>
    </r>
    <r>
      <rPr>
        <b/>
        <u val="single"/>
        <sz val="11"/>
        <rFont val="Arial"/>
        <family val="2"/>
      </rPr>
      <t xml:space="preserve"> 9291</t>
    </r>
    <r>
      <rPr>
        <b/>
        <sz val="11"/>
        <rFont val="Arial"/>
        <family val="0"/>
      </rPr>
      <t xml:space="preserve">   Din   </t>
    </r>
    <r>
      <rPr>
        <b/>
        <u val="single"/>
        <sz val="11"/>
        <rFont val="Arial"/>
        <family val="2"/>
      </rPr>
      <t xml:space="preserve"> 13.04.2009</t>
    </r>
  </si>
  <si>
    <t>Cadastru imobiliar</t>
  </si>
  <si>
    <t>Modernizare Pavilion Psihiatrie, Laboratoare,  Bloc alimentar</t>
  </si>
  <si>
    <r>
      <t xml:space="preserve">                        Nr. </t>
    </r>
    <r>
      <rPr>
        <b/>
        <u val="single"/>
        <sz val="11"/>
        <rFont val="Arial"/>
        <family val="2"/>
      </rPr>
      <t>12424</t>
    </r>
    <r>
      <rPr>
        <b/>
        <sz val="11"/>
        <rFont val="Arial"/>
        <family val="0"/>
      </rPr>
      <t xml:space="preserve"> Din   </t>
    </r>
    <r>
      <rPr>
        <b/>
        <u val="single"/>
        <sz val="11"/>
        <rFont val="Arial"/>
        <family val="2"/>
      </rPr>
      <t xml:space="preserve"> 27.05.2009</t>
    </r>
  </si>
  <si>
    <r>
      <t xml:space="preserve">                        Nr. </t>
    </r>
    <r>
      <rPr>
        <b/>
        <u val="single"/>
        <sz val="11"/>
        <rFont val="Arial"/>
        <family val="2"/>
      </rPr>
      <t xml:space="preserve">16850 </t>
    </r>
    <r>
      <rPr>
        <b/>
        <sz val="11"/>
        <rFont val="Arial"/>
        <family val="0"/>
      </rPr>
      <t xml:space="preserve">Din   </t>
    </r>
    <r>
      <rPr>
        <b/>
        <u val="single"/>
        <sz val="11"/>
        <rFont val="Arial"/>
        <family val="2"/>
      </rPr>
      <t xml:space="preserve"> 22.07.2009</t>
    </r>
  </si>
  <si>
    <t>Teren</t>
  </si>
  <si>
    <t>Reparaţii capitale spital</t>
  </si>
  <si>
    <t>Reparaţii capitale Şc Ocna Dej</t>
  </si>
  <si>
    <t>Pod Viile Dejului</t>
  </si>
  <si>
    <t xml:space="preserve">                          MUNICIPIUL DEJ</t>
  </si>
  <si>
    <t>Extindere reţele apă Ocna Dej</t>
  </si>
  <si>
    <r>
      <t xml:space="preserve">                        Nr.  </t>
    </r>
    <r>
      <rPr>
        <b/>
        <u val="single"/>
        <sz val="11"/>
        <rFont val="Arial"/>
        <family val="2"/>
      </rPr>
      <t>25407</t>
    </r>
    <r>
      <rPr>
        <b/>
        <sz val="11"/>
        <rFont val="Arial"/>
        <family val="2"/>
      </rPr>
      <t xml:space="preserve">  </t>
    </r>
    <r>
      <rPr>
        <b/>
        <sz val="11"/>
        <rFont val="Arial"/>
        <family val="0"/>
      </rPr>
      <t xml:space="preserve">  Din   </t>
    </r>
    <r>
      <rPr>
        <b/>
        <u val="single"/>
        <sz val="11"/>
        <rFont val="Arial"/>
        <family val="2"/>
      </rPr>
      <t xml:space="preserve"> 13.11.2009</t>
    </r>
  </si>
  <si>
    <r>
      <t xml:space="preserve">                        Nr.  </t>
    </r>
    <r>
      <rPr>
        <b/>
        <u val="single"/>
        <sz val="11"/>
        <rFont val="Arial"/>
        <family val="2"/>
      </rPr>
      <t xml:space="preserve">25407 </t>
    </r>
    <r>
      <rPr>
        <b/>
        <sz val="11"/>
        <rFont val="Arial"/>
        <family val="0"/>
      </rPr>
      <t xml:space="preserve">   Din   </t>
    </r>
    <r>
      <rPr>
        <b/>
        <u val="single"/>
        <sz val="11"/>
        <rFont val="Arial"/>
        <family val="2"/>
      </rPr>
      <t xml:space="preserve"> 13.11.2009</t>
    </r>
  </si>
  <si>
    <r>
      <t xml:space="preserve">                        Nr.  </t>
    </r>
    <r>
      <rPr>
        <b/>
        <u val="single"/>
        <sz val="11"/>
        <rFont val="Arial"/>
        <family val="2"/>
      </rPr>
      <t xml:space="preserve">27932 </t>
    </r>
    <r>
      <rPr>
        <b/>
        <sz val="11"/>
        <rFont val="Arial"/>
        <family val="0"/>
      </rPr>
      <t xml:space="preserve">   Din   </t>
    </r>
    <r>
      <rPr>
        <b/>
        <u val="single"/>
        <sz val="11"/>
        <rFont val="Arial"/>
        <family val="2"/>
      </rPr>
      <t xml:space="preserve"> 16.12.2009</t>
    </r>
  </si>
  <si>
    <t xml:space="preserve">Cadastru imobiliar, evaluare terenuri, mediu PUG,  întăbulări, planuri de amenajare, studii şi proiecte </t>
  </si>
  <si>
    <t>Reparaţii Grădiniţa Valea Codorului</t>
  </si>
  <si>
    <t>Bloc locuinţe Triaj şi utilităţi</t>
  </si>
  <si>
    <t>Marcaje rutiere, rosturi dilataţie poduri, semafoare</t>
  </si>
  <si>
    <t>CAP. 83 AGRICULTURĂ ŞI SILVICULTURĂ</t>
  </si>
  <si>
    <t>Amenajare baza de tratament Toroc</t>
  </si>
  <si>
    <t>Grup Şcolar Someş Dej- instalaţie supraveghere</t>
  </si>
  <si>
    <t>Platformă zonală de compost şi Staţie deşeuri</t>
  </si>
  <si>
    <t xml:space="preserve">Studiu de fezabilitate bazin Ştrand </t>
  </si>
  <si>
    <t>Amenajare Barăci Triaj + utilităţi</t>
  </si>
  <si>
    <t>Canalizare str.Crangului + str.Podgoreni</t>
  </si>
  <si>
    <t>Amenajare Piaţa Agroalimentară şi Parcaj Subteran</t>
  </si>
  <si>
    <t>Dotări SADP</t>
  </si>
  <si>
    <t>Modernizare străzi Municipiul Dej</t>
  </si>
  <si>
    <t>Experiză şi proiectare consolidare str.Văii</t>
  </si>
  <si>
    <t>LISTA DE INVESTIŢII 2011</t>
  </si>
  <si>
    <r>
      <t xml:space="preserve">                        Nr. 1104</t>
    </r>
    <r>
      <rPr>
        <b/>
        <sz val="11"/>
        <rFont val="Arial"/>
        <family val="0"/>
      </rPr>
      <t xml:space="preserve">   din  18.01.2011</t>
    </r>
  </si>
  <si>
    <t>Modernizare Pav. Psihiatrie, Secţii Spital şi dotare spital cu aparatura medicala</t>
  </si>
  <si>
    <t>Camin Cultural Somcutul Mic</t>
  </si>
  <si>
    <t>Amenajare miniterenuri de joaca</t>
  </si>
  <si>
    <t>Campus Şcolar obiect 2 -Grup Şcolar Someş</t>
  </si>
  <si>
    <t>Modernizare Cantina Colegiul Andrei Mureşanu</t>
  </si>
  <si>
    <t>Achiziţie teren Liceul Industrial</t>
  </si>
  <si>
    <t>Achiziţie imobil Şcoala Gen.nr.3 - str. A.Iancu</t>
  </si>
  <si>
    <t>Modernizare Sala Sport str.N.Titulescu</t>
  </si>
  <si>
    <t>Canalizare menajeră Triaj</t>
  </si>
  <si>
    <t>Canalizare extindere str.N.Titulescu</t>
  </si>
  <si>
    <t>Reţele apă canal Mun.Dej - 1 Mai, Sarata , Salcîmilor</t>
  </si>
  <si>
    <t xml:space="preserve">Reţele electrice Cartier Slatinei </t>
  </si>
  <si>
    <t>Reţele electrice Cartier  SF.Petru</t>
  </si>
  <si>
    <t>Proiectare canalizare Ocna Dej</t>
  </si>
  <si>
    <t>Propuneri 2011</t>
  </si>
  <si>
    <t xml:space="preserve">                                                               ing. MORAR COSTAN                                                            CFP</t>
  </si>
  <si>
    <t xml:space="preserve">                                                                                                                                                                   SANDOR VASILE</t>
  </si>
  <si>
    <t>Alimentare cu apă în mun.Dej:str.Bistritei, Platforma Combinat, zona Triaj,str.Huhurez</t>
  </si>
  <si>
    <t>Reţea electrică str.1 Mai partial, G.Cosbuc , P-ta 16 Februarie,  G.Sincai in canalizaţie subteran</t>
  </si>
  <si>
    <t>Amenajare locuri de joacă cu dotări (imprejmuiri, bănci, cosuri de gunoi, casute agrement)</t>
  </si>
  <si>
    <t xml:space="preserve">Proiectare străzi Mun.Dej : str.Grivitei, Creanga (și parțial Caragiale), Izvor, Siret, G.Baritiu, Brazilor, </t>
  </si>
  <si>
    <t xml:space="preserve">L.Rebreanu, Campului, Al.I.Cuza, </t>
  </si>
  <si>
    <t xml:space="preserve">Traian, P-ța Lupeni, Teilor, P.Maior, J.Attila, Ciceului, S.Barnutiu, Gutinului, Crisan, Mioritei,   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</si>
</sst>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##\ ###\ ###"/>
    <numFmt numFmtId="165" formatCode="###.0&quot; &quot;###&quot; &quot;####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0"/>
    </font>
    <font>
      <b/>
      <u val="single"/>
      <sz val="11"/>
      <name val="Arial"/>
      <family val="2"/>
    </font>
    <font>
      <b/>
      <sz val="12"/>
      <name val="Bookman Old Style"/>
      <family val="1"/>
    </font>
    <font>
      <b/>
      <sz val="13"/>
      <name val="Bookman Old Style"/>
      <family val="1"/>
    </font>
    <font>
      <b/>
      <sz val="16"/>
      <name val="Bookman Old Style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0" borderId="2" applyNumberFormat="0" applyFill="0" applyAlignment="0" applyProtection="0"/>
    <xf numFmtId="0" fontId="37" fillId="28" borderId="0" applyNumberFormat="0" applyBorder="0" applyAlignment="0" applyProtection="0"/>
    <xf numFmtId="0" fontId="38" fillId="27" borderId="3" applyNumberFormat="0" applyAlignment="0" applyProtection="0"/>
    <xf numFmtId="0" fontId="3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7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4" fillId="0" borderId="0" xfId="0" applyFont="1" applyAlignment="1">
      <alignment horizontal="left"/>
    </xf>
    <xf numFmtId="164" fontId="3" fillId="0" borderId="14" xfId="0" applyNumberFormat="1" applyFont="1" applyBorder="1" applyAlignment="1">
      <alignment horizontal="left"/>
    </xf>
    <xf numFmtId="164" fontId="3" fillId="0" borderId="15" xfId="0" applyNumberFormat="1" applyFont="1" applyBorder="1" applyAlignment="1">
      <alignment horizontal="left"/>
    </xf>
    <xf numFmtId="164" fontId="3" fillId="0" borderId="13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Fill="1" applyBorder="1" applyAlignment="1">
      <alignment/>
    </xf>
    <xf numFmtId="164" fontId="8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164" fontId="8" fillId="0" borderId="17" xfId="0" applyNumberFormat="1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8" fillId="0" borderId="19" xfId="0" applyNumberFormat="1" applyFont="1" applyBorder="1" applyAlignment="1">
      <alignment/>
    </xf>
    <xf numFmtId="4" fontId="8" fillId="0" borderId="19" xfId="0" applyNumberFormat="1" applyFont="1" applyBorder="1" applyAlignment="1">
      <alignment/>
    </xf>
    <xf numFmtId="4" fontId="8" fillId="0" borderId="17" xfId="0" applyNumberFormat="1" applyFont="1" applyBorder="1" applyAlignment="1">
      <alignment/>
    </xf>
    <xf numFmtId="164" fontId="8" fillId="0" borderId="18" xfId="0" applyNumberFormat="1" applyFont="1" applyBorder="1" applyAlignment="1">
      <alignment/>
    </xf>
    <xf numFmtId="164" fontId="5" fillId="0" borderId="14" xfId="0" applyNumberFormat="1" applyFont="1" applyFill="1" applyBorder="1" applyAlignment="1">
      <alignment horizontal="center"/>
    </xf>
    <xf numFmtId="164" fontId="5" fillId="0" borderId="20" xfId="0" applyNumberFormat="1" applyFont="1" applyFill="1" applyBorder="1" applyAlignment="1">
      <alignment horizontal="left"/>
    </xf>
    <xf numFmtId="164" fontId="5" fillId="0" borderId="21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23" xfId="0" applyNumberFormat="1" applyFont="1" applyBorder="1" applyAlignment="1">
      <alignment horizontal="left"/>
    </xf>
    <xf numFmtId="164" fontId="5" fillId="0" borderId="23" xfId="0" applyNumberFormat="1" applyFont="1" applyBorder="1" applyAlignment="1">
      <alignment horizontal="center"/>
    </xf>
    <xf numFmtId="164" fontId="5" fillId="0" borderId="24" xfId="0" applyNumberFormat="1" applyFont="1" applyBorder="1" applyAlignment="1">
      <alignment/>
    </xf>
    <xf numFmtId="164" fontId="5" fillId="0" borderId="24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/>
    </xf>
    <xf numFmtId="164" fontId="5" fillId="0" borderId="26" xfId="0" applyNumberFormat="1" applyFont="1" applyBorder="1" applyAlignment="1">
      <alignment/>
    </xf>
    <xf numFmtId="164" fontId="5" fillId="0" borderId="23" xfId="0" applyNumberFormat="1" applyFont="1" applyBorder="1" applyAlignment="1">
      <alignment/>
    </xf>
    <xf numFmtId="164" fontId="5" fillId="0" borderId="27" xfId="0" applyNumberFormat="1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164" fontId="5" fillId="0" borderId="30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/>
    </xf>
    <xf numFmtId="164" fontId="5" fillId="0" borderId="31" xfId="0" applyNumberFormat="1" applyFont="1" applyBorder="1" applyAlignment="1">
      <alignment horizontal="center"/>
    </xf>
    <xf numFmtId="4" fontId="5" fillId="0" borderId="31" xfId="0" applyNumberFormat="1" applyFont="1" applyBorder="1" applyAlignment="1">
      <alignment horizontal="right"/>
    </xf>
    <xf numFmtId="164" fontId="5" fillId="0" borderId="32" xfId="0" applyNumberFormat="1" applyFont="1" applyBorder="1" applyAlignment="1">
      <alignment horizontal="right"/>
    </xf>
    <xf numFmtId="164" fontId="8" fillId="0" borderId="33" xfId="0" applyNumberFormat="1" applyFont="1" applyBorder="1" applyAlignment="1">
      <alignment/>
    </xf>
    <xf numFmtId="164" fontId="5" fillId="0" borderId="18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 horizontal="right"/>
    </xf>
    <xf numFmtId="164" fontId="8" fillId="0" borderId="34" xfId="0" applyNumberFormat="1" applyFont="1" applyBorder="1" applyAlignment="1">
      <alignment horizontal="right"/>
    </xf>
    <xf numFmtId="164" fontId="5" fillId="0" borderId="31" xfId="0" applyNumberFormat="1" applyFont="1" applyBorder="1" applyAlignment="1">
      <alignment/>
    </xf>
    <xf numFmtId="164" fontId="8" fillId="0" borderId="32" xfId="0" applyNumberFormat="1" applyFont="1" applyBorder="1" applyAlignment="1">
      <alignment horizontal="right"/>
    </xf>
    <xf numFmtId="164" fontId="5" fillId="0" borderId="33" xfId="0" applyNumberFormat="1" applyFont="1" applyBorder="1" applyAlignment="1">
      <alignment/>
    </xf>
    <xf numFmtId="4" fontId="5" fillId="0" borderId="18" xfId="0" applyNumberFormat="1" applyFont="1" applyBorder="1" applyAlignment="1">
      <alignment horizontal="right"/>
    </xf>
    <xf numFmtId="164" fontId="5" fillId="0" borderId="35" xfId="0" applyNumberFormat="1" applyFont="1" applyBorder="1" applyAlignment="1">
      <alignment/>
    </xf>
    <xf numFmtId="164" fontId="5" fillId="0" borderId="36" xfId="0" applyNumberFormat="1" applyFont="1" applyBorder="1" applyAlignment="1">
      <alignment/>
    </xf>
    <xf numFmtId="4" fontId="5" fillId="0" borderId="36" xfId="0" applyNumberFormat="1" applyFont="1" applyBorder="1" applyAlignment="1">
      <alignment horizontal="right"/>
    </xf>
    <xf numFmtId="164" fontId="8" fillId="0" borderId="37" xfId="0" applyNumberFormat="1" applyFont="1" applyBorder="1" applyAlignment="1">
      <alignment horizontal="right"/>
    </xf>
    <xf numFmtId="164" fontId="8" fillId="0" borderId="35" xfId="0" applyNumberFormat="1" applyFont="1" applyBorder="1" applyAlignment="1">
      <alignment/>
    </xf>
    <xf numFmtId="164" fontId="8" fillId="0" borderId="36" xfId="0" applyNumberFormat="1" applyFont="1" applyBorder="1" applyAlignment="1">
      <alignment vertical="center"/>
    </xf>
    <xf numFmtId="164" fontId="8" fillId="0" borderId="36" xfId="0" applyNumberFormat="1" applyFont="1" applyBorder="1" applyAlignment="1">
      <alignment/>
    </xf>
    <xf numFmtId="4" fontId="8" fillId="0" borderId="36" xfId="0" applyNumberFormat="1" applyFont="1" applyBorder="1" applyAlignment="1">
      <alignment/>
    </xf>
    <xf numFmtId="164" fontId="8" fillId="0" borderId="38" xfId="0" applyNumberFormat="1" applyFont="1" applyBorder="1" applyAlignment="1">
      <alignment/>
    </xf>
    <xf numFmtId="164" fontId="8" fillId="0" borderId="37" xfId="0" applyNumberFormat="1" applyFont="1" applyBorder="1" applyAlignment="1">
      <alignment/>
    </xf>
    <xf numFmtId="164" fontId="8" fillId="0" borderId="31" xfId="0" applyNumberFormat="1" applyFont="1" applyBorder="1" applyAlignment="1">
      <alignment vertical="center"/>
    </xf>
    <xf numFmtId="164" fontId="8" fillId="0" borderId="31" xfId="0" applyNumberFormat="1" applyFont="1" applyBorder="1" applyAlignment="1">
      <alignment/>
    </xf>
    <xf numFmtId="4" fontId="8" fillId="0" borderId="31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164" fontId="8" fillId="0" borderId="32" xfId="0" applyNumberFormat="1" applyFont="1" applyBorder="1" applyAlignment="1">
      <alignment/>
    </xf>
    <xf numFmtId="164" fontId="8" fillId="0" borderId="39" xfId="0" applyNumberFormat="1" applyFont="1" applyBorder="1" applyAlignment="1">
      <alignment/>
    </xf>
    <xf numFmtId="164" fontId="5" fillId="0" borderId="40" xfId="0" applyNumberFormat="1" applyFont="1" applyBorder="1" applyAlignment="1">
      <alignment/>
    </xf>
    <xf numFmtId="164" fontId="8" fillId="0" borderId="40" xfId="0" applyNumberFormat="1" applyFont="1" applyBorder="1" applyAlignment="1">
      <alignment vertical="center"/>
    </xf>
    <xf numFmtId="164" fontId="8" fillId="0" borderId="40" xfId="0" applyNumberFormat="1" applyFont="1" applyBorder="1" applyAlignment="1">
      <alignment/>
    </xf>
    <xf numFmtId="4" fontId="8" fillId="0" borderId="40" xfId="0" applyNumberFormat="1" applyFont="1" applyBorder="1" applyAlignment="1">
      <alignment/>
    </xf>
    <xf numFmtId="164" fontId="8" fillId="0" borderId="41" xfId="0" applyNumberFormat="1" applyFont="1" applyBorder="1" applyAlignment="1">
      <alignment/>
    </xf>
    <xf numFmtId="164" fontId="8" fillId="0" borderId="42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164" fontId="8" fillId="0" borderId="43" xfId="0" applyNumberFormat="1" applyFont="1" applyBorder="1" applyAlignment="1">
      <alignment/>
    </xf>
    <xf numFmtId="164" fontId="8" fillId="0" borderId="44" xfId="0" applyNumberFormat="1" applyFont="1" applyBorder="1" applyAlignment="1">
      <alignment/>
    </xf>
    <xf numFmtId="164" fontId="8" fillId="0" borderId="45" xfId="0" applyNumberFormat="1" applyFont="1" applyBorder="1" applyAlignment="1">
      <alignment/>
    </xf>
    <xf numFmtId="164" fontId="8" fillId="0" borderId="46" xfId="0" applyNumberFormat="1" applyFont="1" applyBorder="1" applyAlignment="1">
      <alignment/>
    </xf>
    <xf numFmtId="164" fontId="5" fillId="0" borderId="43" xfId="0" applyNumberFormat="1" applyFont="1" applyBorder="1" applyAlignment="1">
      <alignment horizontal="center"/>
    </xf>
    <xf numFmtId="3" fontId="5" fillId="0" borderId="43" xfId="0" applyNumberFormat="1" applyFont="1" applyBorder="1" applyAlignment="1">
      <alignment horizontal="center"/>
    </xf>
    <xf numFmtId="164" fontId="5" fillId="0" borderId="44" xfId="0" applyNumberFormat="1" applyFont="1" applyBorder="1" applyAlignment="1">
      <alignment horizontal="center"/>
    </xf>
    <xf numFmtId="164" fontId="5" fillId="0" borderId="47" xfId="0" applyNumberFormat="1" applyFont="1" applyBorder="1" applyAlignment="1">
      <alignment horizontal="center"/>
    </xf>
    <xf numFmtId="4" fontId="5" fillId="0" borderId="47" xfId="0" applyNumberFormat="1" applyFont="1" applyBorder="1" applyAlignment="1">
      <alignment/>
    </xf>
    <xf numFmtId="164" fontId="8" fillId="0" borderId="47" xfId="0" applyNumberFormat="1" applyFont="1" applyBorder="1" applyAlignment="1">
      <alignment/>
    </xf>
    <xf numFmtId="164" fontId="5" fillId="0" borderId="47" xfId="0" applyNumberFormat="1" applyFont="1" applyBorder="1" applyAlignment="1">
      <alignment/>
    </xf>
    <xf numFmtId="164" fontId="8" fillId="0" borderId="48" xfId="0" applyNumberFormat="1" applyFont="1" applyBorder="1" applyAlignment="1">
      <alignment/>
    </xf>
    <xf numFmtId="0" fontId="8" fillId="0" borderId="19" xfId="0" applyFont="1" applyBorder="1" applyAlignment="1">
      <alignment/>
    </xf>
    <xf numFmtId="4" fontId="8" fillId="0" borderId="49" xfId="0" applyNumberFormat="1" applyFont="1" applyBorder="1" applyAlignment="1">
      <alignment/>
    </xf>
    <xf numFmtId="4" fontId="8" fillId="0" borderId="43" xfId="0" applyNumberFormat="1" applyFont="1" applyBorder="1" applyAlignment="1">
      <alignment/>
    </xf>
    <xf numFmtId="164" fontId="5" fillId="0" borderId="43" xfId="0" applyNumberFormat="1" applyFont="1" applyBorder="1" applyAlignment="1">
      <alignment/>
    </xf>
    <xf numFmtId="164" fontId="5" fillId="0" borderId="19" xfId="0" applyNumberFormat="1" applyFont="1" applyBorder="1" applyAlignment="1">
      <alignment horizontal="center"/>
    </xf>
    <xf numFmtId="4" fontId="5" fillId="0" borderId="19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164" fontId="5" fillId="0" borderId="17" xfId="0" applyNumberFormat="1" applyFont="1" applyBorder="1" applyAlignment="1">
      <alignment horizontal="center"/>
    </xf>
    <xf numFmtId="4" fontId="8" fillId="0" borderId="50" xfId="0" applyNumberFormat="1" applyFont="1" applyBorder="1" applyAlignment="1">
      <alignment/>
    </xf>
    <xf numFmtId="4" fontId="5" fillId="0" borderId="51" xfId="0" applyNumberFormat="1" applyFont="1" applyBorder="1" applyAlignment="1">
      <alignment/>
    </xf>
    <xf numFmtId="43" fontId="5" fillId="0" borderId="19" xfId="59" applyFont="1" applyBorder="1" applyAlignment="1">
      <alignment/>
    </xf>
    <xf numFmtId="43" fontId="8" fillId="0" borderId="17" xfId="59" applyFont="1" applyBorder="1" applyAlignment="1">
      <alignment/>
    </xf>
    <xf numFmtId="43" fontId="5" fillId="0" borderId="43" xfId="59" applyFont="1" applyBorder="1" applyAlignment="1">
      <alignment/>
    </xf>
    <xf numFmtId="43" fontId="8" fillId="0" borderId="19" xfId="59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164" fontId="2" fillId="0" borderId="52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 wrapText="1"/>
    </xf>
    <xf numFmtId="4" fontId="5" fillId="0" borderId="18" xfId="0" applyNumberFormat="1" applyFont="1" applyBorder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164" fontId="8" fillId="0" borderId="15" xfId="0" applyNumberFormat="1" applyFont="1" applyBorder="1" applyAlignment="1">
      <alignment/>
    </xf>
    <xf numFmtId="164" fontId="5" fillId="0" borderId="13" xfId="0" applyNumberFormat="1" applyFont="1" applyBorder="1" applyAlignment="1">
      <alignment horizontal="center"/>
    </xf>
    <xf numFmtId="4" fontId="5" fillId="0" borderId="43" xfId="0" applyNumberFormat="1" applyFont="1" applyBorder="1" applyAlignment="1">
      <alignment/>
    </xf>
    <xf numFmtId="164" fontId="8" fillId="0" borderId="43" xfId="0" applyNumberFormat="1" applyFont="1" applyBorder="1" applyAlignment="1">
      <alignment/>
    </xf>
    <xf numFmtId="164" fontId="5" fillId="0" borderId="43" xfId="0" applyNumberFormat="1" applyFont="1" applyBorder="1" applyAlignment="1">
      <alignment/>
    </xf>
    <xf numFmtId="1" fontId="5" fillId="0" borderId="43" xfId="0" applyNumberFormat="1" applyFont="1" applyBorder="1" applyAlignment="1">
      <alignment/>
    </xf>
    <xf numFmtId="164" fontId="8" fillId="0" borderId="44" xfId="0" applyNumberFormat="1" applyFont="1" applyBorder="1" applyAlignment="1">
      <alignment/>
    </xf>
    <xf numFmtId="164" fontId="8" fillId="0" borderId="16" xfId="0" applyNumberFormat="1" applyFont="1" applyBorder="1" applyAlignment="1">
      <alignment/>
    </xf>
    <xf numFmtId="164" fontId="5" fillId="0" borderId="12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/>
    </xf>
    <xf numFmtId="164" fontId="8" fillId="0" borderId="53" xfId="0" applyNumberFormat="1" applyFont="1" applyBorder="1" applyAlignment="1">
      <alignment/>
    </xf>
    <xf numFmtId="4" fontId="8" fillId="0" borderId="54" xfId="0" applyNumberFormat="1" applyFont="1" applyBorder="1" applyAlignment="1">
      <alignment/>
    </xf>
    <xf numFmtId="164" fontId="8" fillId="0" borderId="17" xfId="0" applyNumberFormat="1" applyFont="1" applyBorder="1" applyAlignment="1">
      <alignment/>
    </xf>
    <xf numFmtId="1" fontId="5" fillId="0" borderId="54" xfId="0" applyNumberFormat="1" applyFont="1" applyBorder="1" applyAlignment="1">
      <alignment/>
    </xf>
    <xf numFmtId="1" fontId="5" fillId="0" borderId="17" xfId="0" applyNumberFormat="1" applyFont="1" applyBorder="1" applyAlignment="1">
      <alignment/>
    </xf>
    <xf numFmtId="164" fontId="8" fillId="0" borderId="55" xfId="0" applyNumberFormat="1" applyFont="1" applyBorder="1" applyAlignment="1">
      <alignment/>
    </xf>
    <xf numFmtId="164" fontId="5" fillId="33" borderId="13" xfId="0" applyNumberFormat="1" applyFont="1" applyFill="1" applyBorder="1" applyAlignment="1">
      <alignment/>
    </xf>
    <xf numFmtId="164" fontId="8" fillId="0" borderId="18" xfId="0" applyNumberFormat="1" applyFont="1" applyBorder="1" applyAlignment="1">
      <alignment/>
    </xf>
    <xf numFmtId="164" fontId="5" fillId="0" borderId="18" xfId="0" applyNumberFormat="1" applyFont="1" applyBorder="1" applyAlignment="1">
      <alignment/>
    </xf>
    <xf numFmtId="1" fontId="5" fillId="0" borderId="18" xfId="0" applyNumberFormat="1" applyFont="1" applyBorder="1" applyAlignment="1">
      <alignment/>
    </xf>
    <xf numFmtId="164" fontId="8" fillId="0" borderId="34" xfId="0" applyNumberFormat="1" applyFont="1" applyBorder="1" applyAlignment="1">
      <alignment/>
    </xf>
    <xf numFmtId="4" fontId="8" fillId="0" borderId="19" xfId="0" applyNumberFormat="1" applyFont="1" applyBorder="1" applyAlignment="1">
      <alignment/>
    </xf>
    <xf numFmtId="164" fontId="8" fillId="0" borderId="19" xfId="0" applyNumberFormat="1" applyFont="1" applyBorder="1" applyAlignment="1">
      <alignment/>
    </xf>
    <xf numFmtId="1" fontId="8" fillId="0" borderId="19" xfId="0" applyNumberFormat="1" applyFont="1" applyBorder="1" applyAlignment="1">
      <alignment/>
    </xf>
    <xf numFmtId="164" fontId="8" fillId="0" borderId="46" xfId="0" applyNumberFormat="1" applyFont="1" applyBorder="1" applyAlignment="1">
      <alignment/>
    </xf>
    <xf numFmtId="164" fontId="8" fillId="0" borderId="36" xfId="0" applyNumberFormat="1" applyFont="1" applyBorder="1" applyAlignment="1">
      <alignment/>
    </xf>
    <xf numFmtId="164" fontId="8" fillId="0" borderId="17" xfId="0" applyNumberFormat="1" applyFont="1" applyFill="1" applyBorder="1" applyAlignment="1">
      <alignment/>
    </xf>
    <xf numFmtId="164" fontId="8" fillId="33" borderId="11" xfId="0" applyNumberFormat="1" applyFont="1" applyFill="1" applyBorder="1" applyAlignment="1">
      <alignment/>
    </xf>
    <xf numFmtId="4" fontId="8" fillId="0" borderId="17" xfId="0" applyNumberFormat="1" applyFont="1" applyFill="1" applyBorder="1" applyAlignment="1">
      <alignment/>
    </xf>
    <xf numFmtId="1" fontId="8" fillId="0" borderId="17" xfId="0" applyNumberFormat="1" applyFont="1" applyFill="1" applyBorder="1" applyAlignment="1">
      <alignment/>
    </xf>
    <xf numFmtId="164" fontId="8" fillId="0" borderId="45" xfId="0" applyNumberFormat="1" applyFont="1" applyFill="1" applyBorder="1" applyAlignment="1">
      <alignment/>
    </xf>
    <xf numFmtId="164" fontId="5" fillId="33" borderId="56" xfId="0" applyNumberFormat="1" applyFont="1" applyFill="1" applyBorder="1" applyAlignment="1">
      <alignment/>
    </xf>
    <xf numFmtId="164" fontId="8" fillId="0" borderId="16" xfId="0" applyNumberFormat="1" applyFont="1" applyFill="1" applyBorder="1" applyAlignment="1">
      <alignment horizontal="right"/>
    </xf>
    <xf numFmtId="164" fontId="5" fillId="33" borderId="33" xfId="0" applyNumberFormat="1" applyFont="1" applyFill="1" applyBorder="1" applyAlignment="1">
      <alignment horizontal="left"/>
    </xf>
    <xf numFmtId="164" fontId="8" fillId="0" borderId="12" xfId="0" applyNumberFormat="1" applyFont="1" applyFill="1" applyBorder="1" applyAlignment="1">
      <alignment/>
    </xf>
    <xf numFmtId="164" fontId="8" fillId="0" borderId="41" xfId="0" applyNumberFormat="1" applyFont="1" applyBorder="1" applyAlignment="1">
      <alignment/>
    </xf>
    <xf numFmtId="164" fontId="5" fillId="0" borderId="41" xfId="0" applyNumberFormat="1" applyFont="1" applyBorder="1" applyAlignment="1">
      <alignment/>
    </xf>
    <xf numFmtId="4" fontId="8" fillId="0" borderId="41" xfId="0" applyNumberFormat="1" applyFont="1" applyBorder="1" applyAlignment="1">
      <alignment/>
    </xf>
    <xf numFmtId="4" fontId="8" fillId="0" borderId="43" xfId="0" applyNumberFormat="1" applyFont="1" applyBorder="1" applyAlignment="1">
      <alignment/>
    </xf>
    <xf numFmtId="164" fontId="8" fillId="0" borderId="52" xfId="0" applyNumberFormat="1" applyFont="1" applyBorder="1" applyAlignment="1">
      <alignment/>
    </xf>
    <xf numFmtId="164" fontId="5" fillId="0" borderId="19" xfId="0" applyNumberFormat="1" applyFont="1" applyBorder="1" applyAlignment="1">
      <alignment horizontal="center"/>
    </xf>
    <xf numFmtId="4" fontId="5" fillId="0" borderId="19" xfId="59" applyNumberFormat="1" applyFont="1" applyBorder="1" applyAlignment="1">
      <alignment horizontal="right"/>
    </xf>
    <xf numFmtId="4" fontId="5" fillId="0" borderId="19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1" fontId="5" fillId="0" borderId="19" xfId="0" applyNumberFormat="1" applyFont="1" applyBorder="1" applyAlignment="1">
      <alignment/>
    </xf>
    <xf numFmtId="164" fontId="8" fillId="0" borderId="35" xfId="0" applyNumberFormat="1" applyFont="1" applyBorder="1" applyAlignment="1">
      <alignment/>
    </xf>
    <xf numFmtId="164" fontId="5" fillId="0" borderId="36" xfId="0" applyNumberFormat="1" applyFont="1" applyBorder="1" applyAlignment="1">
      <alignment horizontal="center"/>
    </xf>
    <xf numFmtId="4" fontId="5" fillId="0" borderId="36" xfId="0" applyNumberFormat="1" applyFont="1" applyBorder="1" applyAlignment="1">
      <alignment/>
    </xf>
    <xf numFmtId="164" fontId="8" fillId="0" borderId="57" xfId="0" applyNumberFormat="1" applyFont="1" applyBorder="1" applyAlignment="1">
      <alignment/>
    </xf>
    <xf numFmtId="4" fontId="8" fillId="0" borderId="38" xfId="0" applyNumberFormat="1" applyFont="1" applyBorder="1" applyAlignment="1">
      <alignment/>
    </xf>
    <xf numFmtId="165" fontId="5" fillId="0" borderId="38" xfId="0" applyNumberFormat="1" applyFont="1" applyBorder="1" applyAlignment="1">
      <alignment/>
    </xf>
    <xf numFmtId="165" fontId="5" fillId="0" borderId="36" xfId="0" applyNumberFormat="1" applyFont="1" applyBorder="1" applyAlignment="1">
      <alignment/>
    </xf>
    <xf numFmtId="164" fontId="8" fillId="0" borderId="58" xfId="0" applyNumberFormat="1" applyFont="1" applyBorder="1" applyAlignment="1">
      <alignment/>
    </xf>
    <xf numFmtId="164" fontId="5" fillId="33" borderId="43" xfId="0" applyNumberFormat="1" applyFont="1" applyFill="1" applyBorder="1" applyAlignment="1">
      <alignment horizontal="left"/>
    </xf>
    <xf numFmtId="4" fontId="5" fillId="0" borderId="43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164" fontId="8" fillId="0" borderId="19" xfId="0" applyNumberFormat="1" applyFont="1" applyBorder="1" applyAlignment="1">
      <alignment horizontal="left"/>
    </xf>
    <xf numFmtId="164" fontId="8" fillId="0" borderId="12" xfId="0" applyNumberFormat="1" applyFont="1" applyBorder="1" applyAlignment="1">
      <alignment/>
    </xf>
    <xf numFmtId="164" fontId="8" fillId="0" borderId="17" xfId="0" applyNumberFormat="1" applyFont="1" applyBorder="1" applyAlignment="1">
      <alignment horizontal="left"/>
    </xf>
    <xf numFmtId="4" fontId="8" fillId="0" borderId="17" xfId="0" applyNumberFormat="1" applyFont="1" applyBorder="1" applyAlignment="1">
      <alignment/>
    </xf>
    <xf numFmtId="1" fontId="8" fillId="0" borderId="17" xfId="0" applyNumberFormat="1" applyFont="1" applyBorder="1" applyAlignment="1">
      <alignment/>
    </xf>
    <xf numFmtId="164" fontId="8" fillId="0" borderId="45" xfId="0" applyNumberFormat="1" applyFont="1" applyBorder="1" applyAlignment="1">
      <alignment/>
    </xf>
    <xf numFmtId="1" fontId="5" fillId="0" borderId="19" xfId="59" applyNumberFormat="1" applyFont="1" applyBorder="1" applyAlignment="1">
      <alignment/>
    </xf>
    <xf numFmtId="1" fontId="5" fillId="0" borderId="19" xfId="59" applyNumberFormat="1" applyFont="1" applyBorder="1" applyAlignment="1">
      <alignment horizontal="right"/>
    </xf>
    <xf numFmtId="1" fontId="8" fillId="0" borderId="17" xfId="59" applyNumberFormat="1" applyFont="1" applyBorder="1" applyAlignment="1">
      <alignment/>
    </xf>
    <xf numFmtId="1" fontId="5" fillId="0" borderId="43" xfId="59" applyNumberFormat="1" applyFont="1" applyBorder="1" applyAlignment="1">
      <alignment/>
    </xf>
    <xf numFmtId="1" fontId="8" fillId="0" borderId="19" xfId="59" applyNumberFormat="1" applyFont="1" applyBorder="1" applyAlignment="1">
      <alignment/>
    </xf>
    <xf numFmtId="164" fontId="8" fillId="0" borderId="56" xfId="0" applyNumberFormat="1" applyFont="1" applyBorder="1" applyAlignment="1">
      <alignment/>
    </xf>
    <xf numFmtId="164" fontId="5" fillId="0" borderId="13" xfId="0" applyNumberFormat="1" applyFont="1" applyBorder="1" applyAlignment="1">
      <alignment horizontal="center"/>
    </xf>
    <xf numFmtId="2" fontId="5" fillId="0" borderId="43" xfId="0" applyNumberFormat="1" applyFont="1" applyBorder="1" applyAlignment="1">
      <alignment/>
    </xf>
    <xf numFmtId="164" fontId="8" fillId="0" borderId="16" xfId="0" applyNumberFormat="1" applyFont="1" applyBorder="1" applyAlignment="1">
      <alignment/>
    </xf>
    <xf numFmtId="164" fontId="5" fillId="0" borderId="12" xfId="0" applyNumberFormat="1" applyFont="1" applyBorder="1" applyAlignment="1">
      <alignment horizontal="center"/>
    </xf>
    <xf numFmtId="164" fontId="8" fillId="33" borderId="46" xfId="0" applyNumberFormat="1" applyFont="1" applyFill="1" applyBorder="1" applyAlignment="1">
      <alignment/>
    </xf>
    <xf numFmtId="164" fontId="8" fillId="0" borderId="19" xfId="0" applyNumberFormat="1" applyFont="1" applyBorder="1" applyAlignment="1">
      <alignment horizontal="left"/>
    </xf>
    <xf numFmtId="164" fontId="5" fillId="0" borderId="13" xfId="0" applyNumberFormat="1" applyFont="1" applyBorder="1" applyAlignment="1">
      <alignment/>
    </xf>
    <xf numFmtId="2" fontId="5" fillId="33" borderId="43" xfId="0" applyNumberFormat="1" applyFont="1" applyFill="1" applyBorder="1" applyAlignment="1">
      <alignment/>
    </xf>
    <xf numFmtId="2" fontId="8" fillId="33" borderId="17" xfId="0" applyNumberFormat="1" applyFont="1" applyFill="1" applyBorder="1" applyAlignment="1">
      <alignment/>
    </xf>
    <xf numFmtId="164" fontId="8" fillId="0" borderId="11" xfId="0" applyNumberFormat="1" applyFont="1" applyBorder="1" applyAlignment="1">
      <alignment/>
    </xf>
    <xf numFmtId="164" fontId="8" fillId="0" borderId="12" xfId="0" applyNumberFormat="1" applyFont="1" applyBorder="1" applyAlignment="1">
      <alignment/>
    </xf>
    <xf numFmtId="0" fontId="8" fillId="0" borderId="0" xfId="0" applyFont="1" applyAlignment="1">
      <alignment/>
    </xf>
    <xf numFmtId="2" fontId="5" fillId="0" borderId="43" xfId="0" applyNumberFormat="1" applyFont="1" applyBorder="1" applyAlignment="1">
      <alignment/>
    </xf>
    <xf numFmtId="2" fontId="5" fillId="0" borderId="18" xfId="0" applyNumberFormat="1" applyFont="1" applyBorder="1" applyAlignment="1">
      <alignment/>
    </xf>
    <xf numFmtId="164" fontId="8" fillId="0" borderId="11" xfId="0" applyNumberFormat="1" applyFont="1" applyBorder="1" applyAlignment="1">
      <alignment horizontal="right"/>
    </xf>
    <xf numFmtId="164" fontId="8" fillId="0" borderId="19" xfId="0" applyNumberFormat="1" applyFont="1" applyFill="1" applyBorder="1" applyAlignment="1">
      <alignment/>
    </xf>
    <xf numFmtId="164" fontId="8" fillId="0" borderId="37" xfId="0" applyNumberFormat="1" applyFont="1" applyBorder="1" applyAlignment="1">
      <alignment/>
    </xf>
    <xf numFmtId="0" fontId="2" fillId="0" borderId="0" xfId="0" applyFont="1" applyFill="1" applyAlignment="1">
      <alignment/>
    </xf>
    <xf numFmtId="2" fontId="8" fillId="0" borderId="17" xfId="0" applyNumberFormat="1" applyFont="1" applyBorder="1" applyAlignment="1">
      <alignment/>
    </xf>
    <xf numFmtId="2" fontId="8" fillId="0" borderId="17" xfId="0" applyNumberFormat="1" applyFont="1" applyFill="1" applyBorder="1" applyAlignment="1">
      <alignment/>
    </xf>
    <xf numFmtId="164" fontId="5" fillId="0" borderId="43" xfId="0" applyNumberFormat="1" applyFont="1" applyBorder="1" applyAlignment="1">
      <alignment horizontal="center"/>
    </xf>
    <xf numFmtId="164" fontId="5" fillId="0" borderId="44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/>
    </xf>
    <xf numFmtId="164" fontId="5" fillId="0" borderId="46" xfId="0" applyNumberFormat="1" applyFont="1" applyBorder="1" applyAlignment="1">
      <alignment/>
    </xf>
    <xf numFmtId="164" fontId="5" fillId="33" borderId="13" xfId="0" applyNumberFormat="1" applyFont="1" applyFill="1" applyBorder="1" applyAlignment="1">
      <alignment horizontal="left"/>
    </xf>
    <xf numFmtId="164" fontId="8" fillId="0" borderId="36" xfId="0" applyNumberFormat="1" applyFont="1" applyBorder="1" applyAlignment="1">
      <alignment horizontal="left"/>
    </xf>
    <xf numFmtId="2" fontId="5" fillId="0" borderId="47" xfId="59" applyNumberFormat="1" applyFont="1" applyBorder="1" applyAlignment="1">
      <alignment/>
    </xf>
    <xf numFmtId="164" fontId="10" fillId="0" borderId="56" xfId="0" applyNumberFormat="1" applyFont="1" applyBorder="1" applyAlignment="1">
      <alignment/>
    </xf>
    <xf numFmtId="164" fontId="8" fillId="0" borderId="59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5" fillId="0" borderId="46" xfId="0" applyNumberFormat="1" applyFont="1" applyBorder="1" applyAlignment="1">
      <alignment/>
    </xf>
    <xf numFmtId="164" fontId="5" fillId="0" borderId="45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3" fillId="0" borderId="56" xfId="0" applyNumberFormat="1" applyFont="1" applyBorder="1" applyAlignment="1">
      <alignment/>
    </xf>
    <xf numFmtId="164" fontId="3" fillId="0" borderId="52" xfId="0" applyNumberFormat="1" applyFont="1" applyBorder="1" applyAlignment="1">
      <alignment/>
    </xf>
    <xf numFmtId="164" fontId="5" fillId="0" borderId="11" xfId="0" applyNumberFormat="1" applyFont="1" applyBorder="1" applyAlignment="1">
      <alignment horizontal="center"/>
    </xf>
    <xf numFmtId="2" fontId="5" fillId="0" borderId="19" xfId="59" applyNumberFormat="1" applyFont="1" applyBorder="1" applyAlignment="1">
      <alignment/>
    </xf>
    <xf numFmtId="2" fontId="8" fillId="0" borderId="17" xfId="59" applyNumberFormat="1" applyFont="1" applyBorder="1" applyAlignment="1">
      <alignment/>
    </xf>
    <xf numFmtId="164" fontId="5" fillId="0" borderId="15" xfId="0" applyNumberFormat="1" applyFont="1" applyBorder="1" applyAlignment="1">
      <alignment horizontal="left"/>
    </xf>
    <xf numFmtId="2" fontId="5" fillId="0" borderId="43" xfId="59" applyNumberFormat="1" applyFont="1" applyBorder="1" applyAlignment="1">
      <alignment horizontal="right"/>
    </xf>
    <xf numFmtId="2" fontId="5" fillId="0" borderId="43" xfId="59" applyNumberFormat="1" applyFont="1" applyBorder="1" applyAlignment="1">
      <alignment/>
    </xf>
    <xf numFmtId="164" fontId="8" fillId="0" borderId="52" xfId="0" applyNumberFormat="1" applyFont="1" applyBorder="1" applyAlignment="1">
      <alignment/>
    </xf>
    <xf numFmtId="2" fontId="8" fillId="0" borderId="19" xfId="59" applyNumberFormat="1" applyFont="1" applyBorder="1" applyAlignment="1">
      <alignment/>
    </xf>
    <xf numFmtId="164" fontId="5" fillId="0" borderId="35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/>
    </xf>
    <xf numFmtId="2" fontId="8" fillId="0" borderId="19" xfId="0" applyNumberFormat="1" applyFont="1" applyFill="1" applyBorder="1" applyAlignment="1">
      <alignment/>
    </xf>
    <xf numFmtId="164" fontId="8" fillId="0" borderId="11" xfId="0" applyNumberFormat="1" applyFont="1" applyFill="1" applyBorder="1" applyAlignment="1">
      <alignment horizontal="right"/>
    </xf>
    <xf numFmtId="164" fontId="8" fillId="0" borderId="46" xfId="0" applyNumberFormat="1" applyFont="1" applyFill="1" applyBorder="1" applyAlignment="1">
      <alignment/>
    </xf>
    <xf numFmtId="164" fontId="8" fillId="0" borderId="34" xfId="0" applyNumberFormat="1" applyFont="1" applyBorder="1" applyAlignment="1">
      <alignment/>
    </xf>
    <xf numFmtId="164" fontId="3" fillId="0" borderId="52" xfId="0" applyNumberFormat="1" applyFont="1" applyBorder="1" applyAlignment="1">
      <alignment horizontal="left"/>
    </xf>
    <xf numFmtId="164" fontId="2" fillId="0" borderId="60" xfId="0" applyNumberFormat="1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33" borderId="18" xfId="0" applyNumberFormat="1" applyFont="1" applyFill="1" applyBorder="1" applyAlignment="1">
      <alignment/>
    </xf>
    <xf numFmtId="2" fontId="5" fillId="0" borderId="31" xfId="0" applyNumberFormat="1" applyFont="1" applyBorder="1" applyAlignment="1">
      <alignment horizontal="right"/>
    </xf>
    <xf numFmtId="2" fontId="8" fillId="0" borderId="18" xfId="0" applyNumberFormat="1" applyFont="1" applyBorder="1" applyAlignment="1">
      <alignment horizontal="right"/>
    </xf>
    <xf numFmtId="2" fontId="5" fillId="0" borderId="18" xfId="0" applyNumberFormat="1" applyFont="1" applyBorder="1" applyAlignment="1">
      <alignment horizontal="right"/>
    </xf>
    <xf numFmtId="2" fontId="5" fillId="0" borderId="36" xfId="0" applyNumberFormat="1" applyFont="1" applyBorder="1" applyAlignment="1">
      <alignment horizontal="right"/>
    </xf>
    <xf numFmtId="2" fontId="8" fillId="0" borderId="36" xfId="0" applyNumberFormat="1" applyFont="1" applyBorder="1" applyAlignment="1">
      <alignment vertical="center"/>
    </xf>
    <xf numFmtId="2" fontId="8" fillId="0" borderId="36" xfId="0" applyNumberFormat="1" applyFont="1" applyBorder="1" applyAlignment="1">
      <alignment/>
    </xf>
    <xf numFmtId="2" fontId="8" fillId="0" borderId="38" xfId="0" applyNumberFormat="1" applyFont="1" applyBorder="1" applyAlignment="1">
      <alignment/>
    </xf>
    <xf numFmtId="2" fontId="8" fillId="0" borderId="31" xfId="0" applyNumberFormat="1" applyFont="1" applyBorder="1" applyAlignment="1">
      <alignment vertical="center"/>
    </xf>
    <xf numFmtId="2" fontId="8" fillId="0" borderId="31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2" fontId="8" fillId="0" borderId="40" xfId="0" applyNumberFormat="1" applyFont="1" applyBorder="1" applyAlignment="1">
      <alignment vertical="center"/>
    </xf>
    <xf numFmtId="2" fontId="8" fillId="0" borderId="40" xfId="0" applyNumberFormat="1" applyFont="1" applyBorder="1" applyAlignment="1">
      <alignment/>
    </xf>
    <xf numFmtId="2" fontId="8" fillId="0" borderId="41" xfId="0" applyNumberFormat="1" applyFont="1" applyBorder="1" applyAlignment="1">
      <alignment/>
    </xf>
    <xf numFmtId="2" fontId="8" fillId="0" borderId="43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33" borderId="19" xfId="0" applyNumberFormat="1" applyFont="1" applyFill="1" applyBorder="1" applyAlignment="1">
      <alignment/>
    </xf>
    <xf numFmtId="2" fontId="8" fillId="33" borderId="43" xfId="0" applyNumberFormat="1" applyFont="1" applyFill="1" applyBorder="1" applyAlignment="1">
      <alignment/>
    </xf>
    <xf numFmtId="2" fontId="8" fillId="0" borderId="0" xfId="0" applyNumberFormat="1" applyFont="1" applyAlignment="1">
      <alignment/>
    </xf>
    <xf numFmtId="2" fontId="8" fillId="0" borderId="0" xfId="0" applyNumberFormat="1" applyFont="1" applyBorder="1" applyAlignment="1">
      <alignment/>
    </xf>
    <xf numFmtId="2" fontId="8" fillId="0" borderId="43" xfId="0" applyNumberFormat="1" applyFont="1" applyBorder="1" applyAlignment="1">
      <alignment/>
    </xf>
    <xf numFmtId="2" fontId="5" fillId="0" borderId="36" xfId="0" applyNumberFormat="1" applyFont="1" applyBorder="1" applyAlignment="1">
      <alignment/>
    </xf>
    <xf numFmtId="2" fontId="8" fillId="0" borderId="57" xfId="0" applyNumberFormat="1" applyFont="1" applyBorder="1" applyAlignment="1">
      <alignment/>
    </xf>
    <xf numFmtId="2" fontId="8" fillId="0" borderId="38" xfId="0" applyNumberFormat="1" applyFont="1" applyBorder="1" applyAlignment="1">
      <alignment/>
    </xf>
    <xf numFmtId="2" fontId="8" fillId="0" borderId="36" xfId="0" applyNumberFormat="1" applyFont="1" applyBorder="1" applyAlignment="1">
      <alignment/>
    </xf>
    <xf numFmtId="2" fontId="5" fillId="0" borderId="38" xfId="0" applyNumberFormat="1" applyFont="1" applyBorder="1" applyAlignment="1">
      <alignment/>
    </xf>
    <xf numFmtId="2" fontId="8" fillId="0" borderId="41" xfId="0" applyNumberFormat="1" applyFont="1" applyBorder="1" applyAlignment="1">
      <alignment/>
    </xf>
    <xf numFmtId="2" fontId="5" fillId="0" borderId="43" xfId="0" applyNumberFormat="1" applyFont="1" applyBorder="1" applyAlignment="1">
      <alignment horizontal="center"/>
    </xf>
    <xf numFmtId="2" fontId="8" fillId="0" borderId="0" xfId="0" applyNumberFormat="1" applyFont="1" applyFill="1" applyBorder="1" applyAlignment="1">
      <alignment/>
    </xf>
    <xf numFmtId="2" fontId="5" fillId="0" borderId="19" xfId="59" applyNumberFormat="1" applyFont="1" applyBorder="1" applyAlignment="1">
      <alignment horizontal="right"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47" xfId="0" applyNumberFormat="1" applyFont="1" applyBorder="1" applyAlignment="1">
      <alignment/>
    </xf>
    <xf numFmtId="2" fontId="8" fillId="0" borderId="4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2" fontId="8" fillId="0" borderId="49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2" fontId="8" fillId="0" borderId="50" xfId="0" applyNumberFormat="1" applyFont="1" applyBorder="1" applyAlignment="1">
      <alignment/>
    </xf>
    <xf numFmtId="2" fontId="5" fillId="0" borderId="51" xfId="0" applyNumberFormat="1" applyFont="1" applyBorder="1" applyAlignment="1">
      <alignment/>
    </xf>
    <xf numFmtId="0" fontId="5" fillId="0" borderId="44" xfId="0" applyNumberFormat="1" applyFont="1" applyBorder="1" applyAlignment="1">
      <alignment horizontal="center"/>
    </xf>
    <xf numFmtId="0" fontId="5" fillId="0" borderId="43" xfId="0" applyNumberFormat="1" applyFont="1" applyBorder="1" applyAlignment="1">
      <alignment horizontal="center"/>
    </xf>
    <xf numFmtId="164" fontId="5" fillId="33" borderId="13" xfId="0" applyNumberFormat="1" applyFont="1" applyFill="1" applyBorder="1" applyAlignment="1">
      <alignment/>
    </xf>
    <xf numFmtId="164" fontId="5" fillId="33" borderId="43" xfId="0" applyNumberFormat="1" applyFont="1" applyFill="1" applyBorder="1" applyAlignment="1">
      <alignment horizontal="left"/>
    </xf>
    <xf numFmtId="164" fontId="8" fillId="33" borderId="44" xfId="0" applyNumberFormat="1" applyFont="1" applyFill="1" applyBorder="1" applyAlignment="1">
      <alignment/>
    </xf>
    <xf numFmtId="164" fontId="8" fillId="33" borderId="12" xfId="0" applyNumberFormat="1" applyFont="1" applyFill="1" applyBorder="1" applyAlignment="1">
      <alignment/>
    </xf>
    <xf numFmtId="164" fontId="8" fillId="0" borderId="17" xfId="0" applyNumberFormat="1" applyFont="1" applyBorder="1" applyAlignment="1">
      <alignment horizontal="left"/>
    </xf>
    <xf numFmtId="164" fontId="8" fillId="33" borderId="45" xfId="0" applyNumberFormat="1" applyFont="1" applyFill="1" applyBorder="1" applyAlignment="1">
      <alignment/>
    </xf>
    <xf numFmtId="2" fontId="8" fillId="0" borderId="19" xfId="59" applyNumberFormat="1" applyFont="1" applyBorder="1" applyAlignment="1">
      <alignment horizontal="right"/>
    </xf>
    <xf numFmtId="164" fontId="10" fillId="0" borderId="61" xfId="0" applyNumberFormat="1" applyFont="1" applyBorder="1" applyAlignment="1">
      <alignment/>
    </xf>
    <xf numFmtId="164" fontId="8" fillId="0" borderId="62" xfId="0" applyNumberFormat="1" applyFont="1" applyBorder="1" applyAlignment="1">
      <alignment/>
    </xf>
    <xf numFmtId="164" fontId="8" fillId="0" borderId="63" xfId="0" applyNumberFormat="1" applyFont="1" applyBorder="1" applyAlignment="1">
      <alignment/>
    </xf>
    <xf numFmtId="164" fontId="10" fillId="0" borderId="64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left"/>
    </xf>
    <xf numFmtId="2" fontId="8" fillId="0" borderId="36" xfId="0" applyNumberFormat="1" applyFont="1" applyFill="1" applyBorder="1" applyAlignment="1">
      <alignment/>
    </xf>
    <xf numFmtId="2" fontId="49" fillId="0" borderId="36" xfId="0" applyNumberFormat="1" applyFont="1" applyBorder="1" applyAlignment="1">
      <alignment/>
    </xf>
    <xf numFmtId="2" fontId="8" fillId="0" borderId="36" xfId="59" applyNumberFormat="1" applyFont="1" applyBorder="1" applyAlignment="1">
      <alignment horizontal="right"/>
    </xf>
    <xf numFmtId="164" fontId="5" fillId="0" borderId="65" xfId="0" applyNumberFormat="1" applyFont="1" applyBorder="1" applyAlignment="1">
      <alignment/>
    </xf>
    <xf numFmtId="164" fontId="5" fillId="0" borderId="66" xfId="0" applyNumberFormat="1" applyFont="1" applyBorder="1" applyAlignment="1">
      <alignment/>
    </xf>
    <xf numFmtId="2" fontId="5" fillId="0" borderId="66" xfId="0" applyNumberFormat="1" applyFont="1" applyBorder="1" applyAlignment="1">
      <alignment/>
    </xf>
    <xf numFmtId="2" fontId="8" fillId="0" borderId="66" xfId="0" applyNumberFormat="1" applyFont="1" applyBorder="1" applyAlignment="1">
      <alignment/>
    </xf>
    <xf numFmtId="164" fontId="8" fillId="0" borderId="67" xfId="0" applyNumberFormat="1" applyFont="1" applyBorder="1" applyAlignment="1">
      <alignment/>
    </xf>
    <xf numFmtId="164" fontId="8" fillId="0" borderId="64" xfId="0" applyNumberFormat="1" applyFont="1" applyBorder="1" applyAlignment="1">
      <alignment/>
    </xf>
    <xf numFmtId="2" fontId="8" fillId="0" borderId="25" xfId="0" applyNumberFormat="1" applyFont="1" applyBorder="1" applyAlignment="1">
      <alignment/>
    </xf>
    <xf numFmtId="164" fontId="5" fillId="0" borderId="68" xfId="0" applyNumberFormat="1" applyFont="1" applyBorder="1" applyAlignment="1">
      <alignment/>
    </xf>
    <xf numFmtId="164" fontId="8" fillId="0" borderId="33" xfId="0" applyNumberFormat="1" applyFont="1" applyBorder="1" applyAlignment="1">
      <alignment/>
    </xf>
    <xf numFmtId="2" fontId="5" fillId="0" borderId="66" xfId="0" applyNumberFormat="1" applyFont="1" applyBorder="1" applyAlignment="1">
      <alignment/>
    </xf>
    <xf numFmtId="164" fontId="5" fillId="0" borderId="34" xfId="0" applyNumberFormat="1" applyFont="1" applyBorder="1" applyAlignment="1">
      <alignment/>
    </xf>
    <xf numFmtId="164" fontId="5" fillId="0" borderId="68" xfId="0" applyNumberFormat="1" applyFont="1" applyBorder="1" applyAlignment="1">
      <alignment/>
    </xf>
    <xf numFmtId="164" fontId="8" fillId="0" borderId="64" xfId="0" applyNumberFormat="1" applyFont="1" applyBorder="1" applyAlignment="1">
      <alignment/>
    </xf>
    <xf numFmtId="2" fontId="8" fillId="0" borderId="18" xfId="59" applyNumberFormat="1" applyFont="1" applyBorder="1" applyAlignment="1">
      <alignment/>
    </xf>
    <xf numFmtId="164" fontId="5" fillId="0" borderId="65" xfId="0" applyNumberFormat="1" applyFont="1" applyBorder="1" applyAlignment="1">
      <alignment horizontal="left"/>
    </xf>
    <xf numFmtId="2" fontId="5" fillId="0" borderId="69" xfId="0" applyNumberFormat="1" applyFont="1" applyBorder="1" applyAlignment="1">
      <alignment/>
    </xf>
    <xf numFmtId="2" fontId="5" fillId="0" borderId="66" xfId="59" applyNumberFormat="1" applyFont="1" applyBorder="1" applyAlignment="1">
      <alignment horizontal="right"/>
    </xf>
    <xf numFmtId="2" fontId="5" fillId="0" borderId="66" xfId="59" applyNumberFormat="1" applyFont="1" applyBorder="1" applyAlignment="1">
      <alignment/>
    </xf>
    <xf numFmtId="164" fontId="10" fillId="0" borderId="70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2" fontId="8" fillId="0" borderId="66" xfId="0" applyNumberFormat="1" applyFont="1" applyBorder="1" applyAlignment="1">
      <alignment/>
    </xf>
    <xf numFmtId="164" fontId="8" fillId="0" borderId="67" xfId="0" applyNumberFormat="1" applyFont="1" applyBorder="1" applyAlignment="1">
      <alignment/>
    </xf>
    <xf numFmtId="164" fontId="5" fillId="0" borderId="70" xfId="0" applyNumberFormat="1" applyFont="1" applyBorder="1" applyAlignment="1">
      <alignment/>
    </xf>
    <xf numFmtId="164" fontId="5" fillId="33" borderId="68" xfId="0" applyNumberFormat="1" applyFont="1" applyFill="1" applyBorder="1" applyAlignment="1">
      <alignment/>
    </xf>
    <xf numFmtId="164" fontId="5" fillId="33" borderId="66" xfId="0" applyNumberFormat="1" applyFont="1" applyFill="1" applyBorder="1" applyAlignment="1">
      <alignment horizontal="left"/>
    </xf>
    <xf numFmtId="164" fontId="5" fillId="33" borderId="65" xfId="0" applyNumberFormat="1" applyFont="1" applyFill="1" applyBorder="1" applyAlignment="1">
      <alignment/>
    </xf>
    <xf numFmtId="164" fontId="5" fillId="33" borderId="68" xfId="0" applyNumberFormat="1" applyFont="1" applyFill="1" applyBorder="1" applyAlignment="1">
      <alignment horizontal="left"/>
    </xf>
    <xf numFmtId="2" fontId="5" fillId="33" borderId="66" xfId="0" applyNumberFormat="1" applyFont="1" applyFill="1" applyBorder="1" applyAlignment="1">
      <alignment/>
    </xf>
    <xf numFmtId="164" fontId="8" fillId="0" borderId="33" xfId="0" applyNumberFormat="1" applyFont="1" applyBorder="1" applyAlignment="1">
      <alignment horizontal="right"/>
    </xf>
    <xf numFmtId="164" fontId="8" fillId="0" borderId="18" xfId="0" applyNumberFormat="1" applyFont="1" applyFill="1" applyBorder="1" applyAlignment="1">
      <alignment/>
    </xf>
    <xf numFmtId="2" fontId="8" fillId="0" borderId="18" xfId="0" applyNumberFormat="1" applyFont="1" applyFill="1" applyBorder="1" applyAlignment="1">
      <alignment/>
    </xf>
    <xf numFmtId="164" fontId="5" fillId="0" borderId="14" xfId="0" applyNumberFormat="1" applyFont="1" applyBorder="1" applyAlignment="1">
      <alignment/>
    </xf>
    <xf numFmtId="2" fontId="5" fillId="33" borderId="47" xfId="0" applyNumberFormat="1" applyFont="1" applyFill="1" applyBorder="1" applyAlignment="1">
      <alignment/>
    </xf>
    <xf numFmtId="2" fontId="8" fillId="0" borderId="71" xfId="0" applyNumberFormat="1" applyFont="1" applyBorder="1" applyAlignment="1">
      <alignment/>
    </xf>
    <xf numFmtId="2" fontId="8" fillId="0" borderId="69" xfId="0" applyNumberFormat="1" applyFont="1" applyBorder="1" applyAlignment="1">
      <alignment/>
    </xf>
    <xf numFmtId="2" fontId="5" fillId="0" borderId="70" xfId="0" applyNumberFormat="1" applyFont="1" applyBorder="1" applyAlignment="1">
      <alignment/>
    </xf>
    <xf numFmtId="164" fontId="5" fillId="0" borderId="35" xfId="0" applyNumberFormat="1" applyFont="1" applyBorder="1" applyAlignment="1">
      <alignment horizontal="center"/>
    </xf>
    <xf numFmtId="164" fontId="5" fillId="0" borderId="71" xfId="0" applyNumberFormat="1" applyFont="1" applyBorder="1" applyAlignment="1">
      <alignment horizontal="center"/>
    </xf>
    <xf numFmtId="164" fontId="5" fillId="0" borderId="58" xfId="0" applyNumberFormat="1" applyFont="1" applyBorder="1" applyAlignment="1">
      <alignment horizontal="center"/>
    </xf>
    <xf numFmtId="164" fontId="5" fillId="0" borderId="36" xfId="0" applyNumberFormat="1" applyFont="1" applyBorder="1" applyAlignment="1">
      <alignment horizontal="center"/>
    </xf>
    <xf numFmtId="164" fontId="5" fillId="0" borderId="36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 horizontal="right"/>
    </xf>
    <xf numFmtId="164" fontId="12" fillId="0" borderId="0" xfId="0" applyNumberFormat="1" applyFont="1" applyBorder="1" applyAlignment="1">
      <alignment/>
    </xf>
    <xf numFmtId="164" fontId="12" fillId="0" borderId="41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164" fontId="8" fillId="0" borderId="68" xfId="0" applyNumberFormat="1" applyFont="1" applyBorder="1" applyAlignment="1">
      <alignment/>
    </xf>
    <xf numFmtId="164" fontId="8" fillId="0" borderId="13" xfId="0" applyNumberFormat="1" applyFont="1" applyBorder="1" applyAlignment="1">
      <alignment/>
    </xf>
    <xf numFmtId="164" fontId="8" fillId="0" borderId="43" xfId="0" applyNumberFormat="1" applyFont="1" applyBorder="1" applyAlignment="1">
      <alignment wrapText="1"/>
    </xf>
    <xf numFmtId="164" fontId="8" fillId="0" borderId="72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65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5" fillId="0" borderId="72" xfId="0" applyNumberFormat="1" applyFont="1" applyBorder="1" applyAlignment="1">
      <alignment/>
    </xf>
    <xf numFmtId="2" fontId="5" fillId="0" borderId="40" xfId="0" applyNumberFormat="1" applyFont="1" applyBorder="1" applyAlignment="1">
      <alignment/>
    </xf>
    <xf numFmtId="0" fontId="2" fillId="0" borderId="36" xfId="0" applyFont="1" applyBorder="1" applyAlignment="1">
      <alignment/>
    </xf>
    <xf numFmtId="0" fontId="7" fillId="0" borderId="36" xfId="0" applyFont="1" applyBorder="1" applyAlignment="1">
      <alignment/>
    </xf>
    <xf numFmtId="164" fontId="8" fillId="0" borderId="72" xfId="0" applyNumberFormat="1" applyFont="1" applyBorder="1" applyAlignment="1">
      <alignment/>
    </xf>
    <xf numFmtId="164" fontId="5" fillId="0" borderId="73" xfId="0" applyNumberFormat="1" applyFont="1" applyBorder="1" applyAlignment="1">
      <alignment/>
    </xf>
    <xf numFmtId="2" fontId="5" fillId="0" borderId="68" xfId="0" applyNumberFormat="1" applyFont="1" applyBorder="1" applyAlignment="1">
      <alignment/>
    </xf>
    <xf numFmtId="164" fontId="5" fillId="0" borderId="39" xfId="0" applyNumberFormat="1" applyFont="1" applyBorder="1" applyAlignment="1">
      <alignment horizontal="left"/>
    </xf>
    <xf numFmtId="2" fontId="5" fillId="0" borderId="40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4" fontId="8" fillId="0" borderId="66" xfId="0" applyNumberFormat="1" applyFont="1" applyBorder="1" applyAlignment="1">
      <alignment/>
    </xf>
    <xf numFmtId="164" fontId="5" fillId="0" borderId="74" xfId="0" applyNumberFormat="1" applyFont="1" applyBorder="1" applyAlignment="1">
      <alignment/>
    </xf>
    <xf numFmtId="164" fontId="5" fillId="0" borderId="39" xfId="0" applyNumberFormat="1" applyFont="1" applyBorder="1" applyAlignment="1">
      <alignment/>
    </xf>
    <xf numFmtId="2" fontId="8" fillId="0" borderId="40" xfId="0" applyNumberFormat="1" applyFont="1" applyBorder="1" applyAlignment="1">
      <alignment/>
    </xf>
    <xf numFmtId="2" fontId="5" fillId="33" borderId="40" xfId="0" applyNumberFormat="1" applyFont="1" applyFill="1" applyBorder="1" applyAlignment="1">
      <alignment/>
    </xf>
    <xf numFmtId="164" fontId="8" fillId="0" borderId="42" xfId="0" applyNumberFormat="1" applyFont="1" applyBorder="1" applyAlignment="1">
      <alignment/>
    </xf>
    <xf numFmtId="164" fontId="7" fillId="0" borderId="19" xfId="0" applyNumberFormat="1" applyFont="1" applyBorder="1" applyAlignment="1">
      <alignment/>
    </xf>
    <xf numFmtId="164" fontId="5" fillId="0" borderId="75" xfId="0" applyNumberFormat="1" applyFont="1" applyBorder="1" applyAlignment="1">
      <alignment/>
    </xf>
    <xf numFmtId="2" fontId="5" fillId="0" borderId="47" xfId="0" applyNumberFormat="1" applyFont="1" applyBorder="1" applyAlignment="1">
      <alignment/>
    </xf>
    <xf numFmtId="2" fontId="8" fillId="0" borderId="47" xfId="0" applyNumberFormat="1" applyFont="1" applyBorder="1" applyAlignment="1">
      <alignment/>
    </xf>
    <xf numFmtId="164" fontId="8" fillId="0" borderId="48" xfId="0" applyNumberFormat="1" applyFont="1" applyBorder="1" applyAlignment="1">
      <alignment/>
    </xf>
    <xf numFmtId="164" fontId="5" fillId="0" borderId="39" xfId="0" applyNumberFormat="1" applyFont="1" applyBorder="1" applyAlignment="1">
      <alignment/>
    </xf>
    <xf numFmtId="164" fontId="5" fillId="0" borderId="40" xfId="0" applyNumberFormat="1" applyFont="1" applyBorder="1" applyAlignment="1">
      <alignment/>
    </xf>
    <xf numFmtId="164" fontId="5" fillId="0" borderId="17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/>
    </xf>
    <xf numFmtId="164" fontId="7" fillId="0" borderId="18" xfId="0" applyNumberFormat="1" applyFont="1" applyBorder="1" applyAlignment="1">
      <alignment/>
    </xf>
    <xf numFmtId="4" fontId="5" fillId="0" borderId="36" xfId="0" applyNumberFormat="1" applyFont="1" applyBorder="1" applyAlignment="1">
      <alignment horizontal="right" vertical="center" wrapText="1"/>
    </xf>
    <xf numFmtId="4" fontId="5" fillId="0" borderId="18" xfId="0" applyNumberFormat="1" applyFont="1" applyBorder="1" applyAlignment="1">
      <alignment horizontal="right" vertical="center" wrapText="1"/>
    </xf>
    <xf numFmtId="4" fontId="5" fillId="0" borderId="76" xfId="0" applyNumberFormat="1" applyFont="1" applyBorder="1" applyAlignment="1">
      <alignment horizontal="right" vertical="center" wrapText="1"/>
    </xf>
    <xf numFmtId="4" fontId="5" fillId="0" borderId="76" xfId="0" applyNumberFormat="1" applyFont="1" applyBorder="1" applyAlignment="1">
      <alignment horizontal="right" vertical="center"/>
    </xf>
    <xf numFmtId="4" fontId="5" fillId="0" borderId="18" xfId="0" applyNumberFormat="1" applyFont="1" applyBorder="1" applyAlignment="1">
      <alignment horizontal="right" vertical="center"/>
    </xf>
    <xf numFmtId="4" fontId="5" fillId="0" borderId="36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wrapText="1"/>
    </xf>
    <xf numFmtId="0" fontId="6" fillId="0" borderId="0" xfId="0" applyFont="1" applyAlignment="1">
      <alignment horizontal="left"/>
    </xf>
    <xf numFmtId="4" fontId="8" fillId="0" borderId="18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9" fontId="0" fillId="0" borderId="0" xfId="0" applyNumberFormat="1" applyFont="1" applyBorder="1" applyAlignment="1">
      <alignment horizontal="center" wrapText="1"/>
    </xf>
    <xf numFmtId="2" fontId="5" fillId="0" borderId="36" xfId="0" applyNumberFormat="1" applyFont="1" applyBorder="1" applyAlignment="1">
      <alignment horizontal="right" vertical="center"/>
    </xf>
    <xf numFmtId="2" fontId="8" fillId="0" borderId="18" xfId="0" applyNumberFormat="1" applyFont="1" applyBorder="1" applyAlignment="1">
      <alignment horizontal="right" vertical="center"/>
    </xf>
    <xf numFmtId="2" fontId="5" fillId="0" borderId="18" xfId="0" applyNumberFormat="1" applyFont="1" applyBorder="1" applyAlignment="1">
      <alignment horizontal="right" vertical="center"/>
    </xf>
    <xf numFmtId="2" fontId="5" fillId="0" borderId="36" xfId="0" applyNumberFormat="1" applyFont="1" applyBorder="1" applyAlignment="1">
      <alignment horizontal="right" vertical="center" wrapText="1"/>
    </xf>
    <xf numFmtId="2" fontId="5" fillId="0" borderId="18" xfId="0" applyNumberFormat="1" applyFont="1" applyBorder="1" applyAlignment="1">
      <alignment horizontal="right" vertical="center" wrapText="1"/>
    </xf>
    <xf numFmtId="2" fontId="5" fillId="0" borderId="76" xfId="0" applyNumberFormat="1" applyFont="1" applyBorder="1" applyAlignment="1">
      <alignment horizontal="right" vertical="center" wrapText="1"/>
    </xf>
    <xf numFmtId="2" fontId="5" fillId="0" borderId="76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2" fontId="5" fillId="0" borderId="57" xfId="0" applyNumberFormat="1" applyFont="1" applyBorder="1" applyAlignment="1">
      <alignment horizontal="right" vertical="center"/>
    </xf>
    <xf numFmtId="2" fontId="5" fillId="0" borderId="77" xfId="0" applyNumberFormat="1" applyFont="1" applyBorder="1" applyAlignment="1">
      <alignment horizontal="right" vertical="center"/>
    </xf>
    <xf numFmtId="164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1</xdr:col>
      <xdr:colOff>295275</xdr:colOff>
      <xdr:row>3</xdr:row>
      <xdr:rowOff>247650</xdr:rowOff>
    </xdr:to>
    <xdr:pic>
      <xdr:nvPicPr>
        <xdr:cNvPr id="1" name="Picture 1" descr="Stema%20noua%20-%20m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476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1</xdr:col>
      <xdr:colOff>295275</xdr:colOff>
      <xdr:row>3</xdr:row>
      <xdr:rowOff>247650</xdr:rowOff>
    </xdr:to>
    <xdr:pic>
      <xdr:nvPicPr>
        <xdr:cNvPr id="1" name="Picture 1" descr="Stema%20noua%20-%20m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476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1</xdr:col>
      <xdr:colOff>295275</xdr:colOff>
      <xdr:row>3</xdr:row>
      <xdr:rowOff>247650</xdr:rowOff>
    </xdr:to>
    <xdr:pic>
      <xdr:nvPicPr>
        <xdr:cNvPr id="1" name="Picture 1" descr="Stema%20noua%20-%20m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476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1</xdr:col>
      <xdr:colOff>295275</xdr:colOff>
      <xdr:row>3</xdr:row>
      <xdr:rowOff>247650</xdr:rowOff>
    </xdr:to>
    <xdr:pic>
      <xdr:nvPicPr>
        <xdr:cNvPr id="1" name="Picture 1" descr="Stema%20noua%20-%20m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476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1</xdr:col>
      <xdr:colOff>295275</xdr:colOff>
      <xdr:row>3</xdr:row>
      <xdr:rowOff>247650</xdr:rowOff>
    </xdr:to>
    <xdr:pic>
      <xdr:nvPicPr>
        <xdr:cNvPr id="1" name="Picture 1" descr="Stema%20noua%20-%20m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476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1</xdr:col>
      <xdr:colOff>295275</xdr:colOff>
      <xdr:row>3</xdr:row>
      <xdr:rowOff>247650</xdr:rowOff>
    </xdr:to>
    <xdr:pic>
      <xdr:nvPicPr>
        <xdr:cNvPr id="1" name="Picture 1" descr="Stema%20noua%20-%20m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476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1</xdr:col>
      <xdr:colOff>295275</xdr:colOff>
      <xdr:row>3</xdr:row>
      <xdr:rowOff>247650</xdr:rowOff>
    </xdr:to>
    <xdr:pic>
      <xdr:nvPicPr>
        <xdr:cNvPr id="1" name="Picture 1" descr="Stema%20noua%20-%20m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476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1</xdr:col>
      <xdr:colOff>295275</xdr:colOff>
      <xdr:row>3</xdr:row>
      <xdr:rowOff>247650</xdr:rowOff>
    </xdr:to>
    <xdr:pic>
      <xdr:nvPicPr>
        <xdr:cNvPr id="1" name="Picture 1" descr="Stema%20noua%20-%20m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476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1</xdr:col>
      <xdr:colOff>295275</xdr:colOff>
      <xdr:row>3</xdr:row>
      <xdr:rowOff>247650</xdr:rowOff>
    </xdr:to>
    <xdr:pic>
      <xdr:nvPicPr>
        <xdr:cNvPr id="1" name="Picture 1" descr="Stema%20noua%20-%20m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476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zoomScaleSheetLayoutView="75" zoomScalePageLayoutView="0" workbookViewId="0" topLeftCell="A16">
      <selection activeCell="B57" sqref="B57"/>
    </sheetView>
  </sheetViews>
  <sheetFormatPr defaultColWidth="9.140625" defaultRowHeight="12.75"/>
  <cols>
    <col min="1" max="1" width="4.00390625" style="1" customWidth="1"/>
    <col min="2" max="2" width="89.28125" style="1" customWidth="1"/>
    <col min="3" max="3" width="12.8515625" style="1" customWidth="1"/>
    <col min="4" max="4" width="10.140625" style="1" customWidth="1"/>
    <col min="5" max="5" width="13.00390625" style="1" customWidth="1"/>
    <col min="6" max="6" width="13.7109375" style="1" customWidth="1"/>
    <col min="7" max="7" width="15.140625" style="1" customWidth="1"/>
    <col min="8" max="8" width="15.421875" style="1" customWidth="1"/>
    <col min="9" max="9" width="13.28125" style="1" customWidth="1"/>
    <col min="10" max="16384" width="9.140625" style="1" customWidth="1"/>
  </cols>
  <sheetData>
    <row r="1" spans="1:2" ht="12.75">
      <c r="A1" s="29"/>
      <c r="B1" s="30" t="s">
        <v>47</v>
      </c>
    </row>
    <row r="2" spans="1:2" ht="12.75">
      <c r="A2" s="30" t="s">
        <v>45</v>
      </c>
      <c r="B2" s="30" t="s">
        <v>46</v>
      </c>
    </row>
    <row r="3" spans="1:2" ht="12.75">
      <c r="A3" s="30" t="s">
        <v>44</v>
      </c>
      <c r="B3" s="30"/>
    </row>
    <row r="4" spans="1:2" ht="21" customHeight="1">
      <c r="A4" s="388" t="s">
        <v>65</v>
      </c>
      <c r="B4" s="388"/>
    </row>
    <row r="5" spans="1:6" ht="21" customHeight="1">
      <c r="A5" s="118"/>
      <c r="B5" s="118"/>
      <c r="C5" s="116"/>
      <c r="D5" s="117"/>
      <c r="E5" s="117"/>
      <c r="F5" s="15"/>
    </row>
    <row r="6" spans="1:6" ht="21" customHeight="1">
      <c r="A6" s="118"/>
      <c r="B6" s="118"/>
      <c r="C6" s="390" t="s">
        <v>54</v>
      </c>
      <c r="D6" s="391"/>
      <c r="E6" s="391"/>
      <c r="F6" s="15">
        <v>2009</v>
      </c>
    </row>
    <row r="8" spans="1:9" ht="12" thickBot="1">
      <c r="A8" s="4"/>
      <c r="B8" s="4"/>
      <c r="C8" s="4"/>
      <c r="D8" s="4"/>
      <c r="E8" s="4"/>
      <c r="F8" s="4"/>
      <c r="G8" s="4"/>
      <c r="H8" s="4"/>
      <c r="I8" s="4" t="s">
        <v>38</v>
      </c>
    </row>
    <row r="9" spans="1:9" ht="15.75">
      <c r="A9" s="37"/>
      <c r="B9" s="38" t="s">
        <v>0</v>
      </c>
      <c r="C9" s="39"/>
      <c r="D9" s="40"/>
      <c r="E9" s="40" t="s">
        <v>64</v>
      </c>
      <c r="F9" s="40"/>
      <c r="G9" s="40"/>
      <c r="H9" s="40"/>
      <c r="I9" s="41"/>
    </row>
    <row r="10" spans="1:9" ht="15.75">
      <c r="A10" s="42"/>
      <c r="B10" s="43" t="s">
        <v>48</v>
      </c>
      <c r="C10" s="44" t="s">
        <v>1</v>
      </c>
      <c r="D10" s="45"/>
      <c r="E10" s="46" t="s">
        <v>2</v>
      </c>
      <c r="F10" s="45"/>
      <c r="G10" s="47"/>
      <c r="H10" s="45" t="s">
        <v>3</v>
      </c>
      <c r="I10" s="48"/>
    </row>
    <row r="11" spans="1:9" ht="15.75">
      <c r="A11" s="42" t="s">
        <v>4</v>
      </c>
      <c r="B11" s="43" t="s">
        <v>5</v>
      </c>
      <c r="C11" s="44"/>
      <c r="D11" s="44" t="s">
        <v>6</v>
      </c>
      <c r="E11" s="44" t="s">
        <v>7</v>
      </c>
      <c r="F11" s="44" t="s">
        <v>8</v>
      </c>
      <c r="G11" s="44" t="s">
        <v>9</v>
      </c>
      <c r="H11" s="49"/>
      <c r="I11" s="50" t="s">
        <v>10</v>
      </c>
    </row>
    <row r="12" spans="1:9" ht="15.75">
      <c r="A12" s="42" t="s">
        <v>11</v>
      </c>
      <c r="B12" s="43" t="s">
        <v>49</v>
      </c>
      <c r="C12" s="49"/>
      <c r="D12" s="44" t="s">
        <v>12</v>
      </c>
      <c r="E12" s="44" t="s">
        <v>13</v>
      </c>
      <c r="F12" s="44" t="s">
        <v>14</v>
      </c>
      <c r="G12" s="44" t="s">
        <v>15</v>
      </c>
      <c r="H12" s="44" t="s">
        <v>16</v>
      </c>
      <c r="I12" s="50" t="s">
        <v>17</v>
      </c>
    </row>
    <row r="13" spans="1:9" ht="15.75">
      <c r="A13" s="42"/>
      <c r="B13" s="43" t="s">
        <v>18</v>
      </c>
      <c r="C13" s="49"/>
      <c r="D13" s="49"/>
      <c r="E13" s="44" t="s">
        <v>52</v>
      </c>
      <c r="F13" s="44" t="s">
        <v>19</v>
      </c>
      <c r="G13" s="44" t="s">
        <v>20</v>
      </c>
      <c r="H13" s="44" t="s">
        <v>21</v>
      </c>
      <c r="I13" s="50" t="s">
        <v>22</v>
      </c>
    </row>
    <row r="14" spans="1:9" ht="15.75">
      <c r="A14" s="42"/>
      <c r="B14" s="43"/>
      <c r="C14" s="49"/>
      <c r="D14" s="49"/>
      <c r="E14" s="44" t="s">
        <v>53</v>
      </c>
      <c r="F14" s="44" t="s">
        <v>23</v>
      </c>
      <c r="G14" s="49"/>
      <c r="H14" s="44" t="s">
        <v>24</v>
      </c>
      <c r="I14" s="50" t="s">
        <v>16</v>
      </c>
    </row>
    <row r="15" spans="1:9" ht="15.75">
      <c r="A15" s="42"/>
      <c r="B15" s="44"/>
      <c r="C15" s="49"/>
      <c r="D15" s="49"/>
      <c r="E15" s="49"/>
      <c r="F15" s="44" t="s">
        <v>25</v>
      </c>
      <c r="G15" s="49"/>
      <c r="H15" s="49"/>
      <c r="I15" s="50" t="s">
        <v>26</v>
      </c>
    </row>
    <row r="16" spans="1:9" ht="15.75">
      <c r="A16" s="42"/>
      <c r="B16" s="44"/>
      <c r="C16" s="49"/>
      <c r="D16" s="49"/>
      <c r="E16" s="49"/>
      <c r="F16" s="49"/>
      <c r="G16" s="49"/>
      <c r="H16" s="49"/>
      <c r="I16" s="50" t="s">
        <v>27</v>
      </c>
    </row>
    <row r="17" spans="1:9" s="7" customFormat="1" ht="16.5" thickBot="1">
      <c r="A17" s="51"/>
      <c r="B17" s="52">
        <v>1</v>
      </c>
      <c r="C17" s="52">
        <v>2</v>
      </c>
      <c r="D17" s="52">
        <v>3</v>
      </c>
      <c r="E17" s="52">
        <v>5</v>
      </c>
      <c r="F17" s="52">
        <v>6</v>
      </c>
      <c r="G17" s="52">
        <v>7</v>
      </c>
      <c r="H17" s="52">
        <v>8</v>
      </c>
      <c r="I17" s="53">
        <v>9</v>
      </c>
    </row>
    <row r="18" spans="1:10" ht="16.5" thickTop="1">
      <c r="A18" s="54"/>
      <c r="B18" s="55" t="s">
        <v>28</v>
      </c>
      <c r="C18" s="383">
        <f>C20+C22+C24</f>
        <v>555</v>
      </c>
      <c r="D18" s="56"/>
      <c r="E18" s="384">
        <f>E20+E22+E24</f>
        <v>0</v>
      </c>
      <c r="F18" s="384">
        <f>F20+F22+F24</f>
        <v>0</v>
      </c>
      <c r="G18" s="383">
        <f>H18</f>
        <v>555</v>
      </c>
      <c r="H18" s="383">
        <f>H20+H22+H24</f>
        <v>555</v>
      </c>
      <c r="I18" s="57"/>
      <c r="J18" s="3"/>
    </row>
    <row r="19" spans="1:9" ht="11.25" customHeight="1">
      <c r="A19" s="58"/>
      <c r="B19" s="59" t="s">
        <v>29</v>
      </c>
      <c r="C19" s="382"/>
      <c r="D19" s="60"/>
      <c r="E19" s="385"/>
      <c r="F19" s="385"/>
      <c r="G19" s="382"/>
      <c r="H19" s="382"/>
      <c r="I19" s="61"/>
    </row>
    <row r="20" spans="1:9" ht="15.75">
      <c r="A20" s="42" t="s">
        <v>30</v>
      </c>
      <c r="B20" s="62" t="s">
        <v>40</v>
      </c>
      <c r="C20" s="381">
        <f>F20+G20+E20</f>
        <v>555</v>
      </c>
      <c r="D20" s="56"/>
      <c r="E20" s="386">
        <f>E37+E48</f>
        <v>0</v>
      </c>
      <c r="F20" s="386">
        <f>F37+F48</f>
        <v>0</v>
      </c>
      <c r="G20" s="381">
        <f>H20</f>
        <v>555</v>
      </c>
      <c r="H20" s="381">
        <f>H37+H48</f>
        <v>555</v>
      </c>
      <c r="I20" s="63"/>
    </row>
    <row r="21" spans="1:9" ht="11.25" customHeight="1">
      <c r="A21" s="64"/>
      <c r="B21" s="36"/>
      <c r="C21" s="382"/>
      <c r="D21" s="65"/>
      <c r="E21" s="385"/>
      <c r="F21" s="385"/>
      <c r="G21" s="382"/>
      <c r="H21" s="382"/>
      <c r="I21" s="61"/>
    </row>
    <row r="22" spans="1:9" ht="15.75">
      <c r="A22" s="66" t="s">
        <v>31</v>
      </c>
      <c r="B22" s="67" t="s">
        <v>37</v>
      </c>
      <c r="C22" s="381">
        <f>F22+G22+E22</f>
        <v>0</v>
      </c>
      <c r="D22" s="68"/>
      <c r="E22" s="386"/>
      <c r="F22" s="386"/>
      <c r="G22" s="381">
        <f>H22</f>
        <v>0</v>
      </c>
      <c r="H22" s="381"/>
      <c r="I22" s="69"/>
    </row>
    <row r="23" spans="1:9" ht="15.75">
      <c r="A23" s="64"/>
      <c r="B23" s="36"/>
      <c r="C23" s="382"/>
      <c r="D23" s="65"/>
      <c r="E23" s="385"/>
      <c r="F23" s="389"/>
      <c r="G23" s="382"/>
      <c r="H23" s="382"/>
      <c r="I23" s="61"/>
    </row>
    <row r="24" spans="1:9" ht="18.75" customHeight="1">
      <c r="A24" s="42" t="s">
        <v>32</v>
      </c>
      <c r="B24" s="62" t="s">
        <v>62</v>
      </c>
      <c r="C24" s="381">
        <f>F24+G24+E24</f>
        <v>0</v>
      </c>
      <c r="D24" s="56"/>
      <c r="E24" s="386"/>
      <c r="F24" s="386"/>
      <c r="G24" s="381">
        <f>H24</f>
        <v>0</v>
      </c>
      <c r="H24" s="381"/>
      <c r="I24" s="57"/>
    </row>
    <row r="25" spans="1:9" ht="12" customHeight="1">
      <c r="A25" s="58"/>
      <c r="B25" s="32"/>
      <c r="C25" s="382"/>
      <c r="D25" s="60"/>
      <c r="E25" s="385"/>
      <c r="F25" s="389"/>
      <c r="G25" s="382"/>
      <c r="H25" s="382"/>
      <c r="I25" s="63"/>
    </row>
    <row r="26" spans="1:9" ht="15.75">
      <c r="A26" s="70"/>
      <c r="B26" s="67" t="s">
        <v>61</v>
      </c>
      <c r="C26" s="71"/>
      <c r="D26" s="72"/>
      <c r="E26" s="73"/>
      <c r="F26" s="74"/>
      <c r="G26" s="72"/>
      <c r="H26" s="74"/>
      <c r="I26" s="75"/>
    </row>
    <row r="27" spans="1:9" ht="15.75">
      <c r="A27" s="54"/>
      <c r="B27" s="62" t="s">
        <v>60</v>
      </c>
      <c r="C27" s="76"/>
      <c r="D27" s="77"/>
      <c r="E27" s="78"/>
      <c r="F27" s="79"/>
      <c r="G27" s="77"/>
      <c r="H27" s="79"/>
      <c r="I27" s="80"/>
    </row>
    <row r="28" spans="1:9" ht="16.5" thickBot="1">
      <c r="A28" s="81"/>
      <c r="B28" s="82" t="s">
        <v>33</v>
      </c>
      <c r="C28" s="83"/>
      <c r="D28" s="84"/>
      <c r="E28" s="85"/>
      <c r="F28" s="86"/>
      <c r="G28" s="84"/>
      <c r="H28" s="86"/>
      <c r="I28" s="87"/>
    </row>
    <row r="29" spans="1:9" ht="15.75">
      <c r="A29" s="79"/>
      <c r="B29" s="88"/>
      <c r="C29" s="79"/>
      <c r="D29" s="79"/>
      <c r="E29" s="89"/>
      <c r="F29" s="79"/>
      <c r="G29" s="79"/>
      <c r="H29" s="79"/>
      <c r="I29" s="79"/>
    </row>
    <row r="30" spans="1:9" ht="15.75">
      <c r="A30" s="79"/>
      <c r="B30" s="88"/>
      <c r="C30" s="79"/>
      <c r="D30" s="79"/>
      <c r="E30" s="89"/>
      <c r="F30" s="79"/>
      <c r="G30" s="79"/>
      <c r="H30" s="79"/>
      <c r="I30" s="79"/>
    </row>
    <row r="31" spans="1:9" ht="15">
      <c r="A31" s="79"/>
      <c r="B31" s="79"/>
      <c r="C31" s="79"/>
      <c r="D31" s="79"/>
      <c r="E31" s="89"/>
      <c r="F31" s="79"/>
      <c r="G31" s="79"/>
      <c r="H31" s="79"/>
      <c r="I31" s="79"/>
    </row>
    <row r="32" spans="1:11" ht="14.25">
      <c r="A32" s="2"/>
      <c r="B32" s="20"/>
      <c r="C32" s="22"/>
      <c r="D32" s="20"/>
      <c r="E32" s="22"/>
      <c r="F32" s="20"/>
      <c r="G32" s="20"/>
      <c r="H32" s="24"/>
      <c r="I32" s="20"/>
      <c r="J32" s="4"/>
      <c r="K32" s="4"/>
    </row>
    <row r="33" spans="1:12" ht="16.5" thickBot="1">
      <c r="A33" s="2"/>
      <c r="B33" s="88" t="s">
        <v>41</v>
      </c>
      <c r="C33" s="89"/>
      <c r="D33" s="79"/>
      <c r="E33" s="89"/>
      <c r="F33" s="79"/>
      <c r="G33" s="79"/>
      <c r="H33" s="88"/>
      <c r="I33" s="79"/>
      <c r="J33" s="4"/>
      <c r="K33" s="4"/>
      <c r="L33" s="4"/>
    </row>
    <row r="34" spans="1:12" ht="16.5" thickBot="1">
      <c r="A34" s="12"/>
      <c r="B34" s="94">
        <v>1</v>
      </c>
      <c r="C34" s="95">
        <v>2</v>
      </c>
      <c r="D34" s="94">
        <v>3</v>
      </c>
      <c r="E34" s="95">
        <v>5</v>
      </c>
      <c r="F34" s="94">
        <v>6</v>
      </c>
      <c r="G34" s="94">
        <v>7</v>
      </c>
      <c r="H34" s="94">
        <v>8</v>
      </c>
      <c r="I34" s="96">
        <v>9</v>
      </c>
      <c r="J34" s="4"/>
      <c r="K34" s="4"/>
      <c r="L34" s="4"/>
    </row>
    <row r="35" spans="1:9" s="8" customFormat="1" ht="15.75">
      <c r="A35" s="13"/>
      <c r="B35" s="97" t="s">
        <v>34</v>
      </c>
      <c r="C35" s="98">
        <f>SUM(E35:G35)</f>
        <v>324</v>
      </c>
      <c r="D35" s="99"/>
      <c r="E35" s="98">
        <f>E37</f>
        <v>0</v>
      </c>
      <c r="F35" s="100">
        <f>F37</f>
        <v>0</v>
      </c>
      <c r="G35" s="100">
        <f>G37</f>
        <v>324</v>
      </c>
      <c r="H35" s="100">
        <f>H37</f>
        <v>324</v>
      </c>
      <c r="I35" s="101"/>
    </row>
    <row r="36" spans="1:9" ht="16.5" thickBot="1">
      <c r="A36" s="9"/>
      <c r="B36" s="55" t="s">
        <v>35</v>
      </c>
      <c r="C36" s="78"/>
      <c r="D36" s="77"/>
      <c r="E36" s="78"/>
      <c r="F36" s="77"/>
      <c r="G36" s="77"/>
      <c r="H36" s="77"/>
      <c r="I36" s="80"/>
    </row>
    <row r="37" spans="1:9" ht="15.75">
      <c r="A37" s="16" t="s">
        <v>30</v>
      </c>
      <c r="B37" s="100" t="s">
        <v>43</v>
      </c>
      <c r="C37" s="98">
        <f>SUM(E37:G37)</f>
        <v>324</v>
      </c>
      <c r="D37" s="99"/>
      <c r="E37" s="98">
        <f>SUM(E39:E42)</f>
        <v>0</v>
      </c>
      <c r="F37" s="100">
        <f>SUM(F39:F42)</f>
        <v>0</v>
      </c>
      <c r="G37" s="100">
        <f>H37</f>
        <v>324</v>
      </c>
      <c r="H37" s="100">
        <f>SUM(H38:H42)</f>
        <v>324</v>
      </c>
      <c r="I37" s="101"/>
    </row>
    <row r="38" spans="1:9" ht="15">
      <c r="A38" s="9"/>
      <c r="B38" s="77"/>
      <c r="C38" s="78"/>
      <c r="D38" s="77"/>
      <c r="E38" s="78"/>
      <c r="F38" s="77"/>
      <c r="G38" s="77"/>
      <c r="H38" s="77"/>
      <c r="I38" s="80"/>
    </row>
    <row r="39" spans="1:9" ht="15">
      <c r="A39" s="10">
        <v>1</v>
      </c>
      <c r="B39" s="33" t="s">
        <v>55</v>
      </c>
      <c r="C39" s="34">
        <f>SUM(E39:G39)</f>
        <v>324</v>
      </c>
      <c r="D39" s="33"/>
      <c r="E39" s="34"/>
      <c r="F39" s="33"/>
      <c r="G39" s="33">
        <f>H39</f>
        <v>324</v>
      </c>
      <c r="H39" s="33">
        <v>324</v>
      </c>
      <c r="I39" s="93"/>
    </row>
    <row r="40" spans="1:9" ht="15" customHeight="1">
      <c r="A40" s="10"/>
      <c r="B40" s="33" t="s">
        <v>58</v>
      </c>
      <c r="C40" s="34"/>
      <c r="D40" s="33"/>
      <c r="E40" s="34"/>
      <c r="F40" s="33"/>
      <c r="G40" s="33"/>
      <c r="H40" s="33"/>
      <c r="I40" s="93"/>
    </row>
    <row r="41" spans="1:9" ht="15">
      <c r="A41" s="10"/>
      <c r="B41" s="33" t="s">
        <v>50</v>
      </c>
      <c r="C41" s="34"/>
      <c r="D41" s="33"/>
      <c r="E41" s="34"/>
      <c r="F41" s="33"/>
      <c r="G41" s="33"/>
      <c r="H41" s="33"/>
      <c r="I41" s="93"/>
    </row>
    <row r="42" spans="1:9" ht="15">
      <c r="A42" s="10"/>
      <c r="B42" s="102" t="s">
        <v>63</v>
      </c>
      <c r="C42" s="34"/>
      <c r="D42" s="33"/>
      <c r="E42" s="34"/>
      <c r="F42" s="33"/>
      <c r="G42" s="33"/>
      <c r="H42" s="33"/>
      <c r="I42" s="93"/>
    </row>
    <row r="43" spans="1:9" ht="15">
      <c r="A43" s="2"/>
      <c r="B43" s="122"/>
      <c r="C43" s="89"/>
      <c r="D43" s="79"/>
      <c r="E43" s="89"/>
      <c r="F43" s="79"/>
      <c r="G43" s="79"/>
      <c r="H43" s="79"/>
      <c r="I43" s="79"/>
    </row>
    <row r="44" spans="1:9" ht="16.5" thickBot="1">
      <c r="A44" s="21"/>
      <c r="B44" s="88" t="s">
        <v>42</v>
      </c>
      <c r="C44" s="89"/>
      <c r="D44" s="79"/>
      <c r="E44" s="89"/>
      <c r="F44" s="79"/>
      <c r="G44" s="79"/>
      <c r="H44" s="79"/>
      <c r="I44" s="79"/>
    </row>
    <row r="45" spans="1:9" ht="15.75">
      <c r="A45" s="18"/>
      <c r="B45" s="94" t="s">
        <v>34</v>
      </c>
      <c r="C45" s="103"/>
      <c r="D45" s="90"/>
      <c r="E45" s="104"/>
      <c r="F45" s="90"/>
      <c r="G45" s="105"/>
      <c r="H45" s="105"/>
      <c r="I45" s="91"/>
    </row>
    <row r="46" spans="1:9" s="8" customFormat="1" ht="15.75">
      <c r="A46" s="14"/>
      <c r="B46" s="106" t="s">
        <v>29</v>
      </c>
      <c r="C46" s="107">
        <f>C48</f>
        <v>231</v>
      </c>
      <c r="D46" s="33"/>
      <c r="E46" s="107">
        <f>E48</f>
        <v>0</v>
      </c>
      <c r="F46" s="108">
        <f>F48</f>
        <v>0</v>
      </c>
      <c r="G46" s="112">
        <f>G48</f>
        <v>231</v>
      </c>
      <c r="H46" s="112">
        <f>H48</f>
        <v>231</v>
      </c>
      <c r="I46" s="93"/>
    </row>
    <row r="47" spans="1:9" ht="16.5" thickBot="1">
      <c r="A47" s="19"/>
      <c r="B47" s="109"/>
      <c r="C47" s="110"/>
      <c r="D47" s="31"/>
      <c r="E47" s="35"/>
      <c r="F47" s="31"/>
      <c r="G47" s="113"/>
      <c r="H47" s="113"/>
      <c r="I47" s="92"/>
    </row>
    <row r="48" spans="1:9" ht="15.75">
      <c r="A48" s="17" t="s">
        <v>30</v>
      </c>
      <c r="B48" s="105" t="s">
        <v>43</v>
      </c>
      <c r="C48" s="111">
        <f>SUM(E48:G48)</f>
        <v>231</v>
      </c>
      <c r="D48" s="90"/>
      <c r="E48" s="104">
        <f>SUM(E49:E51)</f>
        <v>0</v>
      </c>
      <c r="F48" s="105">
        <f>SUM(F49:F51)</f>
        <v>0</v>
      </c>
      <c r="G48" s="114">
        <f>SUM(G49:G51)</f>
        <v>231</v>
      </c>
      <c r="H48" s="114">
        <f>SUM(H49:H51)</f>
        <v>231</v>
      </c>
      <c r="I48" s="91"/>
    </row>
    <row r="49" spans="1:9" ht="15">
      <c r="A49" s="119">
        <v>1</v>
      </c>
      <c r="B49" s="36" t="s">
        <v>51</v>
      </c>
      <c r="C49" s="34">
        <f>SUM(E49:G49)</f>
        <v>231</v>
      </c>
      <c r="D49" s="33"/>
      <c r="E49" s="34"/>
      <c r="F49" s="33"/>
      <c r="G49" s="115">
        <f>H49</f>
        <v>231</v>
      </c>
      <c r="H49" s="115">
        <v>231</v>
      </c>
      <c r="I49" s="93"/>
    </row>
    <row r="50" spans="1:9" ht="15.75">
      <c r="A50" s="119"/>
      <c r="B50" s="33" t="s">
        <v>57</v>
      </c>
      <c r="C50" s="107"/>
      <c r="D50" s="33"/>
      <c r="E50" s="34"/>
      <c r="F50" s="33"/>
      <c r="G50" s="112"/>
      <c r="H50" s="112"/>
      <c r="I50" s="93"/>
    </row>
    <row r="51" spans="1:9" ht="15.75">
      <c r="A51" s="119"/>
      <c r="B51" s="33" t="s">
        <v>56</v>
      </c>
      <c r="C51" s="107"/>
      <c r="D51" s="33"/>
      <c r="E51" s="34"/>
      <c r="F51" s="33"/>
      <c r="G51" s="112"/>
      <c r="H51" s="112"/>
      <c r="I51" s="93"/>
    </row>
    <row r="52" spans="1:14" ht="15.75" thickBot="1">
      <c r="A52" s="11"/>
      <c r="B52" s="31"/>
      <c r="C52" s="35"/>
      <c r="D52" s="31"/>
      <c r="E52" s="35"/>
      <c r="F52" s="31"/>
      <c r="G52" s="31">
        <f>C52</f>
        <v>0</v>
      </c>
      <c r="H52" s="31">
        <f>C52</f>
        <v>0</v>
      </c>
      <c r="I52" s="92"/>
      <c r="J52" s="2"/>
      <c r="K52" s="2"/>
      <c r="L52" s="2"/>
      <c r="M52" s="2"/>
      <c r="N52" s="2"/>
    </row>
    <row r="53" spans="2:14" ht="14.25">
      <c r="B53" s="23"/>
      <c r="C53" s="23"/>
      <c r="D53" s="23"/>
      <c r="E53" s="23"/>
      <c r="F53" s="23"/>
      <c r="G53" s="23"/>
      <c r="H53" s="23"/>
      <c r="I53" s="23"/>
      <c r="J53" s="2"/>
      <c r="K53" s="2"/>
      <c r="L53" s="2"/>
      <c r="M53" s="2"/>
      <c r="N53" s="2"/>
    </row>
    <row r="54" spans="10:14" ht="11.25">
      <c r="J54" s="2"/>
      <c r="K54" s="2"/>
      <c r="L54" s="2"/>
      <c r="M54" s="2"/>
      <c r="N54" s="2"/>
    </row>
    <row r="55" spans="1:11" ht="11.25">
      <c r="A55" s="2"/>
      <c r="B55" s="2"/>
      <c r="C55" s="2"/>
      <c r="D55" s="5"/>
      <c r="E55" s="2"/>
      <c r="F55" s="2"/>
      <c r="G55" s="2"/>
      <c r="H55" s="2"/>
      <c r="I55" s="2"/>
      <c r="J55" s="2"/>
      <c r="K55" s="2"/>
    </row>
    <row r="56" spans="1:11" ht="12.75" customHeight="1">
      <c r="A56" s="2"/>
      <c r="B56" s="2"/>
      <c r="C56" s="2"/>
      <c r="D56" s="387" t="s">
        <v>36</v>
      </c>
      <c r="E56" s="387"/>
      <c r="F56" s="387"/>
      <c r="G56" s="387"/>
      <c r="H56" s="2"/>
      <c r="I56" s="2"/>
      <c r="J56" s="2"/>
      <c r="K56" s="2"/>
    </row>
    <row r="57" spans="1:11" ht="18">
      <c r="A57" s="2"/>
      <c r="B57" s="2"/>
      <c r="C57" s="2"/>
      <c r="D57" s="25"/>
      <c r="E57" s="28" t="s">
        <v>39</v>
      </c>
      <c r="F57" s="2"/>
      <c r="G57" s="2"/>
      <c r="H57" s="2"/>
      <c r="I57" s="2"/>
      <c r="J57" s="2"/>
      <c r="K57" s="2"/>
    </row>
    <row r="58" spans="1:11" ht="18">
      <c r="A58" s="2"/>
      <c r="B58" s="2"/>
      <c r="C58" s="5"/>
      <c r="D58" s="26"/>
      <c r="E58" s="27" t="s">
        <v>59</v>
      </c>
      <c r="F58" s="2"/>
      <c r="G58" s="2"/>
      <c r="H58" s="2"/>
      <c r="I58" s="2"/>
      <c r="J58" s="5"/>
      <c r="K58" s="5"/>
    </row>
    <row r="59" spans="1:11" ht="11.25">
      <c r="A59" s="2"/>
      <c r="B59" s="2"/>
      <c r="C59" s="2"/>
      <c r="D59" s="2"/>
      <c r="E59" s="2"/>
      <c r="F59" s="2"/>
      <c r="G59" s="2"/>
      <c r="H59" s="2"/>
      <c r="I59" s="2"/>
      <c r="J59" s="5"/>
      <c r="K59" s="5"/>
    </row>
    <row r="60" spans="1:11" ht="11.25">
      <c r="A60" s="4"/>
      <c r="B60" s="4"/>
      <c r="C60" s="4"/>
      <c r="D60" s="4"/>
      <c r="E60" s="2"/>
      <c r="F60" s="2"/>
      <c r="G60" s="2"/>
      <c r="H60" s="2"/>
      <c r="I60" s="2"/>
      <c r="J60" s="2"/>
      <c r="K60" s="2"/>
    </row>
    <row r="61" spans="1:11" ht="11.25">
      <c r="A61" s="4"/>
      <c r="B61" s="4"/>
      <c r="C61" s="4"/>
      <c r="D61" s="4"/>
      <c r="E61" s="2"/>
      <c r="F61" s="2"/>
      <c r="G61" s="2"/>
      <c r="H61" s="2"/>
      <c r="I61" s="2"/>
      <c r="J61" s="5"/>
      <c r="K61" s="5"/>
    </row>
    <row r="62" spans="1:11" ht="11.25">
      <c r="A62" s="4"/>
      <c r="B62" s="4"/>
      <c r="C62" s="4"/>
      <c r="D62" s="4"/>
      <c r="E62" s="2"/>
      <c r="F62" s="2"/>
      <c r="G62" s="2"/>
      <c r="H62" s="2"/>
      <c r="I62" s="2"/>
      <c r="J62" s="5"/>
      <c r="K62" s="5"/>
    </row>
    <row r="63" spans="1:11" ht="11.25">
      <c r="A63" s="4"/>
      <c r="B63" s="4"/>
      <c r="C63" s="4"/>
      <c r="D63" s="4"/>
      <c r="E63" s="2"/>
      <c r="F63" s="2"/>
      <c r="G63" s="2"/>
      <c r="H63" s="2"/>
      <c r="I63" s="2"/>
      <c r="J63" s="2"/>
      <c r="K63" s="2"/>
    </row>
    <row r="64" spans="1:11" ht="11.25">
      <c r="A64" s="4"/>
      <c r="B64" s="4"/>
      <c r="C64" s="4"/>
      <c r="D64" s="4"/>
      <c r="E64" s="2"/>
      <c r="F64" s="2"/>
      <c r="G64" s="2"/>
      <c r="H64" s="2"/>
      <c r="I64" s="2"/>
      <c r="J64" s="2"/>
      <c r="K64" s="2"/>
    </row>
    <row r="65" spans="1:11" ht="11.25">
      <c r="A65" s="4"/>
      <c r="B65" s="4"/>
      <c r="C65" s="4"/>
      <c r="D65" s="4"/>
      <c r="E65" s="2"/>
      <c r="F65" s="2"/>
      <c r="G65" s="2"/>
      <c r="H65" s="2"/>
      <c r="I65" s="2"/>
      <c r="J65" s="2"/>
      <c r="K65" s="2"/>
    </row>
    <row r="66" spans="1:14" ht="11.25">
      <c r="A66" s="4"/>
      <c r="B66" s="4"/>
      <c r="C66" s="4"/>
      <c r="D66" s="4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1.25">
      <c r="A67" s="4"/>
      <c r="B67" s="4"/>
      <c r="C67" s="4"/>
      <c r="D67" s="4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1.25">
      <c r="A68" s="4"/>
      <c r="B68" s="4"/>
      <c r="C68" s="4"/>
      <c r="D68" s="4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1.25">
      <c r="A69" s="4"/>
      <c r="B69" s="4"/>
      <c r="C69" s="4"/>
      <c r="D69" s="4"/>
      <c r="E69" s="2"/>
      <c r="F69" s="5"/>
      <c r="G69" s="2"/>
      <c r="H69" s="2"/>
      <c r="I69" s="2"/>
      <c r="J69" s="2"/>
      <c r="K69" s="2"/>
      <c r="L69" s="2"/>
      <c r="M69" s="2"/>
      <c r="N69" s="2"/>
    </row>
    <row r="70" spans="5:14" ht="11.25">
      <c r="E70" s="6"/>
      <c r="F70" s="2"/>
      <c r="G70" s="2"/>
      <c r="H70" s="2"/>
      <c r="I70" s="2"/>
      <c r="J70" s="2"/>
      <c r="K70" s="2"/>
      <c r="L70" s="2"/>
      <c r="M70" s="2"/>
      <c r="N70" s="2"/>
    </row>
    <row r="71" spans="5:14" ht="11.25">
      <c r="E71" s="2"/>
      <c r="F71" s="6"/>
      <c r="G71" s="2"/>
      <c r="H71" s="2"/>
      <c r="I71" s="2"/>
      <c r="J71" s="2"/>
      <c r="K71" s="2"/>
      <c r="L71" s="2"/>
      <c r="M71" s="2"/>
      <c r="N71" s="2"/>
    </row>
    <row r="72" spans="5:14" ht="11.25">
      <c r="E72" s="2"/>
      <c r="F72" s="6"/>
      <c r="G72" s="2"/>
      <c r="H72" s="2"/>
      <c r="I72" s="2"/>
      <c r="J72" s="2"/>
      <c r="K72" s="2"/>
      <c r="L72" s="2"/>
      <c r="M72" s="2"/>
      <c r="N72" s="2"/>
    </row>
    <row r="73" spans="5:14" ht="11.25">
      <c r="E73" s="5"/>
      <c r="F73" s="5"/>
      <c r="G73" s="5"/>
      <c r="H73" s="5"/>
      <c r="I73" s="5"/>
      <c r="J73" s="2"/>
      <c r="K73" s="2"/>
      <c r="L73" s="2"/>
      <c r="M73" s="2"/>
      <c r="N73" s="2"/>
    </row>
    <row r="74" spans="5:14" ht="11.25">
      <c r="E74" s="5"/>
      <c r="F74" s="5"/>
      <c r="G74" s="5"/>
      <c r="H74" s="5"/>
      <c r="I74" s="5"/>
      <c r="J74" s="2"/>
      <c r="K74" s="2"/>
      <c r="L74" s="2"/>
      <c r="M74" s="2"/>
      <c r="N74" s="2"/>
    </row>
    <row r="75" spans="5:14" ht="11.25"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5:14" ht="11.25">
      <c r="E76" s="5"/>
      <c r="F76" s="5"/>
      <c r="G76" s="5"/>
      <c r="H76" s="5"/>
      <c r="I76" s="5"/>
      <c r="J76" s="2"/>
      <c r="K76" s="2"/>
      <c r="L76" s="2"/>
      <c r="M76" s="2"/>
      <c r="N76" s="2"/>
    </row>
    <row r="77" spans="5:14" ht="11.25">
      <c r="E77" s="5"/>
      <c r="F77" s="5"/>
      <c r="G77" s="5"/>
      <c r="H77" s="5"/>
      <c r="I77" s="5"/>
      <c r="J77" s="2"/>
      <c r="K77" s="2"/>
      <c r="L77" s="2"/>
      <c r="M77" s="2"/>
      <c r="N77" s="2"/>
    </row>
    <row r="78" spans="5:14" ht="11.25"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5:14" ht="11.25"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5:9" ht="11.25">
      <c r="E80" s="2"/>
      <c r="F80" s="2"/>
      <c r="G80" s="2"/>
      <c r="H80" s="2"/>
      <c r="I80" s="2"/>
    </row>
    <row r="81" spans="5:9" ht="11.25">
      <c r="E81" s="2"/>
      <c r="F81" s="2"/>
      <c r="G81" s="2"/>
      <c r="H81" s="2"/>
      <c r="I81" s="2"/>
    </row>
    <row r="82" spans="5:9" ht="11.25">
      <c r="E82" s="2"/>
      <c r="F82" s="2"/>
      <c r="G82" s="2"/>
      <c r="H82" s="2"/>
      <c r="I82" s="2"/>
    </row>
    <row r="83" spans="5:9" ht="11.25">
      <c r="E83" s="2"/>
      <c r="F83" s="2"/>
      <c r="G83" s="2"/>
      <c r="H83" s="2"/>
      <c r="I83" s="2"/>
    </row>
    <row r="84" spans="5:9" ht="11.25">
      <c r="E84" s="2"/>
      <c r="F84" s="2"/>
      <c r="G84" s="2"/>
      <c r="H84" s="2"/>
      <c r="I84" s="2"/>
    </row>
    <row r="85" spans="5:9" ht="11.25">
      <c r="E85" s="2"/>
      <c r="F85" s="2"/>
      <c r="G85" s="2"/>
      <c r="H85" s="2"/>
      <c r="I85" s="2"/>
    </row>
    <row r="86" spans="5:9" ht="11.25">
      <c r="E86" s="2"/>
      <c r="F86" s="2"/>
      <c r="G86" s="2"/>
      <c r="H86" s="2"/>
      <c r="I86" s="2"/>
    </row>
    <row r="87" spans="5:9" ht="11.25">
      <c r="E87" s="2"/>
      <c r="F87" s="2"/>
      <c r="G87" s="2"/>
      <c r="H87" s="2"/>
      <c r="I87" s="2"/>
    </row>
    <row r="88" spans="5:9" ht="11.25">
      <c r="E88" s="2"/>
      <c r="F88" s="2"/>
      <c r="G88" s="2"/>
      <c r="H88" s="2"/>
      <c r="I88" s="2"/>
    </row>
    <row r="89" spans="5:9" ht="11.25">
      <c r="E89" s="2"/>
      <c r="F89" s="2"/>
      <c r="G89" s="2"/>
      <c r="H89" s="2"/>
      <c r="I89" s="2"/>
    </row>
    <row r="90" spans="5:9" ht="11.25">
      <c r="E90" s="2"/>
      <c r="F90" s="2"/>
      <c r="G90" s="2"/>
      <c r="H90" s="2"/>
      <c r="I90" s="2"/>
    </row>
    <row r="91" spans="5:9" ht="11.25">
      <c r="E91" s="2"/>
      <c r="F91" s="2"/>
      <c r="G91" s="2"/>
      <c r="H91" s="2"/>
      <c r="I91" s="2"/>
    </row>
    <row r="92" spans="5:9" ht="11.25">
      <c r="E92" s="2"/>
      <c r="F92" s="2"/>
      <c r="G92" s="2"/>
      <c r="H92" s="2"/>
      <c r="I92" s="2"/>
    </row>
    <row r="93" spans="5:9" ht="11.25">
      <c r="E93" s="2"/>
      <c r="F93" s="2"/>
      <c r="G93" s="2"/>
      <c r="H93" s="2"/>
      <c r="I93" s="2"/>
    </row>
    <row r="94" spans="5:9" ht="11.25">
      <c r="E94" s="2"/>
      <c r="F94" s="2"/>
      <c r="G94" s="2"/>
      <c r="H94" s="2"/>
      <c r="I94" s="2"/>
    </row>
  </sheetData>
  <sheetProtection/>
  <mergeCells count="23">
    <mergeCell ref="A4:B4"/>
    <mergeCell ref="F22:F23"/>
    <mergeCell ref="F24:F25"/>
    <mergeCell ref="C6:E6"/>
    <mergeCell ref="F20:F21"/>
    <mergeCell ref="C22:C23"/>
    <mergeCell ref="C24:C25"/>
    <mergeCell ref="E22:E23"/>
    <mergeCell ref="E24:E25"/>
    <mergeCell ref="C18:C19"/>
    <mergeCell ref="E18:E19"/>
    <mergeCell ref="C20:C21"/>
    <mergeCell ref="E20:E21"/>
    <mergeCell ref="D56:G56"/>
    <mergeCell ref="G24:G25"/>
    <mergeCell ref="F18:F19"/>
    <mergeCell ref="H24:H25"/>
    <mergeCell ref="G18:G19"/>
    <mergeCell ref="G20:G21"/>
    <mergeCell ref="G22:G23"/>
    <mergeCell ref="H18:H19"/>
    <mergeCell ref="H20:H21"/>
    <mergeCell ref="H22:H23"/>
  </mergeCells>
  <printOptions/>
  <pageMargins left="1.141732283464567" right="0.7480314960629921" top="0.3937007874015748" bottom="0.1968503937007874" header="0.1968503937007874" footer="0"/>
  <pageSetup horizontalDpi="600" verticalDpi="600" orientation="landscape" paperSize="9" scale="5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4"/>
  <sheetViews>
    <sheetView zoomScaleSheetLayoutView="75" zoomScalePageLayoutView="0" workbookViewId="0" topLeftCell="A1">
      <selection activeCell="G62" sqref="G62"/>
    </sheetView>
  </sheetViews>
  <sheetFormatPr defaultColWidth="9.140625" defaultRowHeight="12.75"/>
  <cols>
    <col min="1" max="1" width="4.00390625" style="1" customWidth="1"/>
    <col min="2" max="2" width="89.28125" style="1" customWidth="1"/>
    <col min="3" max="3" width="12.8515625" style="1" customWidth="1"/>
    <col min="4" max="4" width="10.140625" style="1" customWidth="1"/>
    <col min="5" max="5" width="13.00390625" style="1" customWidth="1"/>
    <col min="6" max="6" width="13.7109375" style="1" customWidth="1"/>
    <col min="7" max="7" width="17.00390625" style="1" customWidth="1"/>
    <col min="8" max="8" width="16.28125" style="1" customWidth="1"/>
    <col min="9" max="9" width="20.00390625" style="1" customWidth="1"/>
    <col min="10" max="16384" width="9.140625" style="1" customWidth="1"/>
  </cols>
  <sheetData>
    <row r="1" spans="1:2" ht="12.75">
      <c r="A1" s="29"/>
      <c r="B1" s="30" t="s">
        <v>47</v>
      </c>
    </row>
    <row r="2" spans="1:2" ht="12.75">
      <c r="A2" s="30" t="s">
        <v>45</v>
      </c>
      <c r="B2" s="30" t="s">
        <v>46</v>
      </c>
    </row>
    <row r="3" spans="1:2" ht="12.75">
      <c r="A3" s="30" t="s">
        <v>44</v>
      </c>
      <c r="B3" s="30"/>
    </row>
    <row r="4" spans="1:2" ht="21" customHeight="1">
      <c r="A4" s="388" t="s">
        <v>72</v>
      </c>
      <c r="B4" s="388"/>
    </row>
    <row r="5" spans="1:6" ht="21" customHeight="1">
      <c r="A5" s="118"/>
      <c r="B5" s="118"/>
      <c r="C5" s="116"/>
      <c r="D5" s="117"/>
      <c r="E5" s="117"/>
      <c r="F5" s="15"/>
    </row>
    <row r="6" spans="1:6" ht="21" customHeight="1">
      <c r="A6" s="118"/>
      <c r="B6" s="118"/>
      <c r="C6" s="390" t="s">
        <v>54</v>
      </c>
      <c r="D6" s="391"/>
      <c r="E6" s="391"/>
      <c r="F6" s="15">
        <v>2009</v>
      </c>
    </row>
    <row r="8" spans="1:9" ht="12" thickBot="1">
      <c r="A8" s="4"/>
      <c r="B8" s="4"/>
      <c r="C8" s="4"/>
      <c r="D8" s="4"/>
      <c r="E8" s="4"/>
      <c r="F8" s="4"/>
      <c r="G8" s="4"/>
      <c r="H8" s="4"/>
      <c r="I8" s="4" t="s">
        <v>38</v>
      </c>
    </row>
    <row r="9" spans="1:9" ht="15.75">
      <c r="A9" s="37"/>
      <c r="B9" s="38" t="s">
        <v>0</v>
      </c>
      <c r="C9" s="39"/>
      <c r="D9" s="40"/>
      <c r="E9" s="40" t="s">
        <v>64</v>
      </c>
      <c r="F9" s="40"/>
      <c r="G9" s="40"/>
      <c r="H9" s="40"/>
      <c r="I9" s="41"/>
    </row>
    <row r="10" spans="1:9" ht="15.75">
      <c r="A10" s="42"/>
      <c r="B10" s="43" t="s">
        <v>48</v>
      </c>
      <c r="C10" s="44" t="s">
        <v>1</v>
      </c>
      <c r="D10" s="45"/>
      <c r="E10" s="46" t="s">
        <v>2</v>
      </c>
      <c r="F10" s="45"/>
      <c r="G10" s="47"/>
      <c r="H10" s="45" t="s">
        <v>3</v>
      </c>
      <c r="I10" s="48"/>
    </row>
    <row r="11" spans="1:9" ht="15.75">
      <c r="A11" s="42" t="s">
        <v>4</v>
      </c>
      <c r="B11" s="43" t="s">
        <v>5</v>
      </c>
      <c r="C11" s="44"/>
      <c r="D11" s="44" t="s">
        <v>6</v>
      </c>
      <c r="E11" s="44" t="s">
        <v>7</v>
      </c>
      <c r="F11" s="44" t="s">
        <v>8</v>
      </c>
      <c r="G11" s="44" t="s">
        <v>9</v>
      </c>
      <c r="H11" s="49"/>
      <c r="I11" s="50" t="s">
        <v>10</v>
      </c>
    </row>
    <row r="12" spans="1:9" ht="15.75">
      <c r="A12" s="42" t="s">
        <v>11</v>
      </c>
      <c r="B12" s="43" t="s">
        <v>49</v>
      </c>
      <c r="C12" s="49"/>
      <c r="D12" s="44" t="s">
        <v>12</v>
      </c>
      <c r="E12" s="44" t="s">
        <v>13</v>
      </c>
      <c r="F12" s="44" t="s">
        <v>14</v>
      </c>
      <c r="G12" s="44" t="s">
        <v>15</v>
      </c>
      <c r="H12" s="44" t="s">
        <v>16</v>
      </c>
      <c r="I12" s="50" t="s">
        <v>17</v>
      </c>
    </row>
    <row r="13" spans="1:9" ht="15.75">
      <c r="A13" s="42"/>
      <c r="B13" s="43" t="s">
        <v>18</v>
      </c>
      <c r="C13" s="49"/>
      <c r="D13" s="49"/>
      <c r="E13" s="44" t="s">
        <v>52</v>
      </c>
      <c r="F13" s="44" t="s">
        <v>19</v>
      </c>
      <c r="G13" s="44" t="s">
        <v>20</v>
      </c>
      <c r="H13" s="44" t="s">
        <v>21</v>
      </c>
      <c r="I13" s="50" t="s">
        <v>22</v>
      </c>
    </row>
    <row r="14" spans="1:9" ht="15.75">
      <c r="A14" s="42"/>
      <c r="B14" s="43"/>
      <c r="C14" s="49"/>
      <c r="D14" s="49"/>
      <c r="E14" s="44" t="s">
        <v>53</v>
      </c>
      <c r="F14" s="44" t="s">
        <v>23</v>
      </c>
      <c r="G14" s="49"/>
      <c r="H14" s="44" t="s">
        <v>24</v>
      </c>
      <c r="I14" s="50" t="s">
        <v>16</v>
      </c>
    </row>
    <row r="15" spans="1:9" ht="15.75">
      <c r="A15" s="42"/>
      <c r="B15" s="44"/>
      <c r="C15" s="49"/>
      <c r="D15" s="49"/>
      <c r="E15" s="49"/>
      <c r="F15" s="44" t="s">
        <v>25</v>
      </c>
      <c r="G15" s="49"/>
      <c r="H15" s="49"/>
      <c r="I15" s="50" t="s">
        <v>71</v>
      </c>
    </row>
    <row r="16" spans="1:9" s="7" customFormat="1" ht="16.5" thickBot="1">
      <c r="A16" s="51"/>
      <c r="B16" s="52">
        <v>1</v>
      </c>
      <c r="C16" s="52">
        <v>2</v>
      </c>
      <c r="D16" s="52">
        <v>3</v>
      </c>
      <c r="E16" s="52">
        <v>5</v>
      </c>
      <c r="F16" s="52">
        <v>6</v>
      </c>
      <c r="G16" s="52">
        <v>7</v>
      </c>
      <c r="H16" s="52">
        <v>8</v>
      </c>
      <c r="I16" s="53">
        <v>9</v>
      </c>
    </row>
    <row r="17" spans="1:10" ht="16.5" thickTop="1">
      <c r="A17" s="54"/>
      <c r="B17" s="55" t="s">
        <v>28</v>
      </c>
      <c r="C17" s="383">
        <f>C19+C21+C23</f>
        <v>2079</v>
      </c>
      <c r="D17" s="56"/>
      <c r="E17" s="384">
        <f>E19+E21+E23</f>
        <v>0</v>
      </c>
      <c r="F17" s="384">
        <f>F19+F21+F23</f>
        <v>0</v>
      </c>
      <c r="G17" s="383">
        <f>H17</f>
        <v>2079</v>
      </c>
      <c r="H17" s="383">
        <f>H19+H21+H23</f>
        <v>2079</v>
      </c>
      <c r="I17" s="57"/>
      <c r="J17" s="3"/>
    </row>
    <row r="18" spans="1:9" ht="11.25" customHeight="1">
      <c r="A18" s="58"/>
      <c r="B18" s="59" t="s">
        <v>29</v>
      </c>
      <c r="C18" s="382"/>
      <c r="D18" s="60"/>
      <c r="E18" s="385"/>
      <c r="F18" s="385"/>
      <c r="G18" s="382"/>
      <c r="H18" s="382"/>
      <c r="I18" s="61"/>
    </row>
    <row r="19" spans="1:9" ht="15.75">
      <c r="A19" s="42" t="s">
        <v>30</v>
      </c>
      <c r="B19" s="62" t="s">
        <v>40</v>
      </c>
      <c r="C19" s="381">
        <f>F19+G19+E19</f>
        <v>2079</v>
      </c>
      <c r="D19" s="56"/>
      <c r="E19" s="386">
        <f>E48+E59</f>
        <v>0</v>
      </c>
      <c r="F19" s="386">
        <f>F48+F59</f>
        <v>0</v>
      </c>
      <c r="G19" s="381">
        <f>H19</f>
        <v>2079</v>
      </c>
      <c r="H19" s="381">
        <f>H30+H37+H48+H59</f>
        <v>2079</v>
      </c>
      <c r="I19" s="63"/>
    </row>
    <row r="20" spans="1:9" ht="11.25" customHeight="1">
      <c r="A20" s="64"/>
      <c r="B20" s="36"/>
      <c r="C20" s="382"/>
      <c r="D20" s="65"/>
      <c r="E20" s="385"/>
      <c r="F20" s="385"/>
      <c r="G20" s="382"/>
      <c r="H20" s="382"/>
      <c r="I20" s="61"/>
    </row>
    <row r="21" spans="1:9" ht="15.75">
      <c r="A21" s="66" t="s">
        <v>31</v>
      </c>
      <c r="B21" s="67" t="s">
        <v>37</v>
      </c>
      <c r="C21" s="381">
        <f>F21+G21+E21</f>
        <v>0</v>
      </c>
      <c r="D21" s="68"/>
      <c r="E21" s="386"/>
      <c r="F21" s="386"/>
      <c r="G21" s="381">
        <f>H21</f>
        <v>0</v>
      </c>
      <c r="H21" s="381"/>
      <c r="I21" s="69"/>
    </row>
    <row r="22" spans="1:9" ht="15.75">
      <c r="A22" s="64"/>
      <c r="B22" s="36"/>
      <c r="C22" s="382"/>
      <c r="D22" s="65"/>
      <c r="E22" s="385"/>
      <c r="F22" s="389"/>
      <c r="G22" s="382"/>
      <c r="H22" s="382"/>
      <c r="I22" s="61"/>
    </row>
    <row r="23" spans="1:9" ht="18.75" customHeight="1">
      <c r="A23" s="42" t="s">
        <v>32</v>
      </c>
      <c r="B23" s="62" t="s">
        <v>62</v>
      </c>
      <c r="C23" s="381">
        <f>F23+G23+E23</f>
        <v>0</v>
      </c>
      <c r="D23" s="56"/>
      <c r="E23" s="386"/>
      <c r="F23" s="386"/>
      <c r="G23" s="381">
        <f>H23</f>
        <v>0</v>
      </c>
      <c r="H23" s="381"/>
      <c r="I23" s="57"/>
    </row>
    <row r="24" spans="1:9" ht="12" customHeight="1">
      <c r="A24" s="58"/>
      <c r="B24" s="32"/>
      <c r="C24" s="382"/>
      <c r="D24" s="60"/>
      <c r="E24" s="385"/>
      <c r="F24" s="389"/>
      <c r="G24" s="382"/>
      <c r="H24" s="382"/>
      <c r="I24" s="63"/>
    </row>
    <row r="25" spans="1:9" ht="15.75">
      <c r="A25" s="70"/>
      <c r="B25" s="67" t="s">
        <v>61</v>
      </c>
      <c r="C25" s="71"/>
      <c r="D25" s="72"/>
      <c r="E25" s="73"/>
      <c r="F25" s="74"/>
      <c r="G25" s="72"/>
      <c r="H25" s="74"/>
      <c r="I25" s="75"/>
    </row>
    <row r="26" spans="1:9" ht="15" customHeight="1" thickBot="1">
      <c r="A26" s="81"/>
      <c r="B26" s="82" t="s">
        <v>73</v>
      </c>
      <c r="C26" s="83"/>
      <c r="D26" s="84"/>
      <c r="E26" s="85"/>
      <c r="F26" s="86"/>
      <c r="G26" s="84"/>
      <c r="H26" s="86"/>
      <c r="I26" s="87"/>
    </row>
    <row r="27" spans="1:9" ht="15.75">
      <c r="A27" s="79"/>
      <c r="B27" s="88"/>
      <c r="C27" s="79"/>
      <c r="D27" s="79"/>
      <c r="E27" s="89"/>
      <c r="F27" s="79"/>
      <c r="G27" s="79"/>
      <c r="H27" s="79"/>
      <c r="I27" s="79"/>
    </row>
    <row r="28" spans="1:9" ht="15.75">
      <c r="A28" s="79"/>
      <c r="B28" s="88"/>
      <c r="C28" s="79"/>
      <c r="D28" s="79"/>
      <c r="E28" s="89"/>
      <c r="F28" s="79"/>
      <c r="G28" s="79"/>
      <c r="H28" s="79"/>
      <c r="I28" s="79"/>
    </row>
    <row r="29" spans="1:9" ht="16.5" thickBot="1">
      <c r="A29" s="25"/>
      <c r="B29" s="26" t="s">
        <v>66</v>
      </c>
      <c r="C29" s="123"/>
      <c r="D29" s="25"/>
      <c r="E29" s="123"/>
      <c r="F29" s="25"/>
      <c r="G29" s="25"/>
      <c r="H29" s="25"/>
      <c r="I29" s="25"/>
    </row>
    <row r="30" spans="1:9" ht="15.75">
      <c r="A30" s="124"/>
      <c r="B30" s="125" t="s">
        <v>34</v>
      </c>
      <c r="C30" s="126">
        <f>E30+F30+G30</f>
        <v>834</v>
      </c>
      <c r="D30" s="127"/>
      <c r="E30" s="126"/>
      <c r="F30" s="128"/>
      <c r="G30" s="129">
        <f>G32</f>
        <v>834</v>
      </c>
      <c r="H30" s="129">
        <f>H32</f>
        <v>834</v>
      </c>
      <c r="I30" s="130"/>
    </row>
    <row r="31" spans="1:9" ht="16.5" thickBot="1">
      <c r="A31" s="131"/>
      <c r="B31" s="132" t="s">
        <v>29</v>
      </c>
      <c r="C31" s="133"/>
      <c r="D31" s="134"/>
      <c r="E31" s="135"/>
      <c r="F31" s="136"/>
      <c r="G31" s="137"/>
      <c r="H31" s="138"/>
      <c r="I31" s="139"/>
    </row>
    <row r="32" spans="1:9" ht="15.75">
      <c r="A32" s="155" t="s">
        <v>30</v>
      </c>
      <c r="B32" s="157" t="s">
        <v>40</v>
      </c>
      <c r="C32" s="121">
        <f>E32+F32+G32</f>
        <v>834</v>
      </c>
      <c r="D32" s="141"/>
      <c r="E32" s="121"/>
      <c r="F32" s="142">
        <f>SUM(F33:F33)</f>
        <v>0</v>
      </c>
      <c r="G32" s="143">
        <f>SUM(G33:G33)</f>
        <v>834</v>
      </c>
      <c r="H32" s="143">
        <f>SUM(H33:H33)</f>
        <v>834</v>
      </c>
      <c r="I32" s="144"/>
    </row>
    <row r="33" spans="1:9" ht="15.75" thickBot="1">
      <c r="A33" s="156">
        <v>1</v>
      </c>
      <c r="B33" s="158" t="s">
        <v>67</v>
      </c>
      <c r="C33" s="152">
        <f>E33+F33+G33</f>
        <v>834</v>
      </c>
      <c r="D33" s="150"/>
      <c r="E33" s="152"/>
      <c r="F33" s="150"/>
      <c r="G33" s="153">
        <f>H33</f>
        <v>834</v>
      </c>
      <c r="H33" s="153">
        <v>834</v>
      </c>
      <c r="I33" s="154"/>
    </row>
    <row r="34" spans="1:9" ht="15">
      <c r="A34" s="79"/>
      <c r="B34" s="79"/>
      <c r="C34" s="79"/>
      <c r="D34" s="79"/>
      <c r="E34" s="89"/>
      <c r="F34" s="79"/>
      <c r="G34" s="79"/>
      <c r="H34" s="79"/>
      <c r="I34" s="79"/>
    </row>
    <row r="35" spans="1:9" ht="16.5" thickBot="1">
      <c r="A35" s="159"/>
      <c r="B35" s="160" t="s">
        <v>68</v>
      </c>
      <c r="C35" s="161"/>
      <c r="D35" s="159"/>
      <c r="E35" s="161"/>
      <c r="F35" s="159"/>
      <c r="G35" s="159"/>
      <c r="H35" s="159"/>
      <c r="I35" s="159"/>
    </row>
    <row r="36" spans="1:9" ht="1.5" customHeight="1">
      <c r="A36" s="124"/>
      <c r="B36" s="128"/>
      <c r="C36" s="162"/>
      <c r="D36" s="127"/>
      <c r="E36" s="162"/>
      <c r="F36" s="127"/>
      <c r="G36" s="127"/>
      <c r="H36" s="127"/>
      <c r="I36" s="130"/>
    </row>
    <row r="37" spans="1:9" ht="15.75">
      <c r="A37" s="163"/>
      <c r="B37" s="164" t="s">
        <v>34</v>
      </c>
      <c r="C37" s="165">
        <f>SUM(E37+G37)</f>
        <v>690</v>
      </c>
      <c r="D37" s="146"/>
      <c r="E37" s="166"/>
      <c r="F37" s="167"/>
      <c r="G37" s="168">
        <f>H37</f>
        <v>690</v>
      </c>
      <c r="H37" s="168">
        <f>H39</f>
        <v>690</v>
      </c>
      <c r="I37" s="148"/>
    </row>
    <row r="38" spans="1:9" ht="16.5" thickBot="1">
      <c r="A38" s="169"/>
      <c r="B38" s="170" t="s">
        <v>29</v>
      </c>
      <c r="C38" s="171"/>
      <c r="D38" s="172"/>
      <c r="E38" s="173"/>
      <c r="F38" s="149"/>
      <c r="G38" s="174"/>
      <c r="H38" s="175"/>
      <c r="I38" s="176"/>
    </row>
    <row r="39" spans="1:9" ht="15.75">
      <c r="A39" s="140" t="s">
        <v>30</v>
      </c>
      <c r="B39" s="177" t="s">
        <v>40</v>
      </c>
      <c r="C39" s="126">
        <f>E39+F39+G39</f>
        <v>690</v>
      </c>
      <c r="D39" s="127"/>
      <c r="E39" s="178"/>
      <c r="F39" s="127"/>
      <c r="G39" s="129">
        <f>H39</f>
        <v>690</v>
      </c>
      <c r="H39" s="129">
        <f>SUM(H40:H41)</f>
        <v>690</v>
      </c>
      <c r="I39" s="130"/>
    </row>
    <row r="40" spans="1:9" ht="15">
      <c r="A40" s="179">
        <v>1</v>
      </c>
      <c r="B40" s="180" t="s">
        <v>69</v>
      </c>
      <c r="C40" s="145">
        <f>SUM(E40:G40)</f>
        <v>350</v>
      </c>
      <c r="D40" s="146"/>
      <c r="E40" s="145"/>
      <c r="F40" s="146"/>
      <c r="G40" s="147">
        <f>H40</f>
        <v>350</v>
      </c>
      <c r="H40" s="147">
        <v>350</v>
      </c>
      <c r="I40" s="148"/>
    </row>
    <row r="41" spans="1:9" ht="15.75" thickBot="1">
      <c r="A41" s="181">
        <v>2</v>
      </c>
      <c r="B41" s="182" t="s">
        <v>70</v>
      </c>
      <c r="C41" s="183">
        <f>SUM(E41:G41)</f>
        <v>340</v>
      </c>
      <c r="D41" s="136"/>
      <c r="E41" s="183"/>
      <c r="F41" s="136"/>
      <c r="G41" s="184">
        <f>H41</f>
        <v>340</v>
      </c>
      <c r="H41" s="184">
        <v>340</v>
      </c>
      <c r="I41" s="185"/>
    </row>
    <row r="42" spans="1:9" ht="15">
      <c r="A42" s="79"/>
      <c r="B42" s="79"/>
      <c r="C42" s="79"/>
      <c r="D42" s="79"/>
      <c r="E42" s="89"/>
      <c r="F42" s="79"/>
      <c r="G42" s="79"/>
      <c r="H42" s="79"/>
      <c r="I42" s="79"/>
    </row>
    <row r="43" spans="1:11" ht="14.25">
      <c r="A43" s="2"/>
      <c r="B43" s="20"/>
      <c r="C43" s="22"/>
      <c r="D43" s="20"/>
      <c r="E43" s="22"/>
      <c r="F43" s="20"/>
      <c r="G43" s="20"/>
      <c r="H43" s="24"/>
      <c r="I43" s="20"/>
      <c r="J43" s="4"/>
      <c r="K43" s="4"/>
    </row>
    <row r="44" spans="1:12" ht="16.5" thickBot="1">
      <c r="A44" s="2"/>
      <c r="B44" s="88" t="s">
        <v>41</v>
      </c>
      <c r="C44" s="89"/>
      <c r="D44" s="79"/>
      <c r="E44" s="89"/>
      <c r="F44" s="79"/>
      <c r="G44" s="79"/>
      <c r="H44" s="88"/>
      <c r="I44" s="79"/>
      <c r="J44" s="4"/>
      <c r="K44" s="4"/>
      <c r="L44" s="4"/>
    </row>
    <row r="45" spans="1:12" ht="16.5" thickBot="1">
      <c r="A45" s="12"/>
      <c r="B45" s="94">
        <v>1</v>
      </c>
      <c r="C45" s="95">
        <v>2</v>
      </c>
      <c r="D45" s="94">
        <v>3</v>
      </c>
      <c r="E45" s="95">
        <v>5</v>
      </c>
      <c r="F45" s="94">
        <v>6</v>
      </c>
      <c r="G45" s="94">
        <v>7</v>
      </c>
      <c r="H45" s="94">
        <v>8</v>
      </c>
      <c r="I45" s="96">
        <v>9</v>
      </c>
      <c r="J45" s="4"/>
      <c r="K45" s="4"/>
      <c r="L45" s="4"/>
    </row>
    <row r="46" spans="1:9" s="8" customFormat="1" ht="15.75">
      <c r="A46" s="13"/>
      <c r="B46" s="97" t="s">
        <v>34</v>
      </c>
      <c r="C46" s="98">
        <f>SUM(E46:G46)</f>
        <v>324</v>
      </c>
      <c r="D46" s="99"/>
      <c r="E46" s="98"/>
      <c r="F46" s="100">
        <f>F48</f>
        <v>0</v>
      </c>
      <c r="G46" s="100">
        <f>G48</f>
        <v>324</v>
      </c>
      <c r="H46" s="100">
        <f>H48</f>
        <v>324</v>
      </c>
      <c r="I46" s="101"/>
    </row>
    <row r="47" spans="1:9" ht="16.5" thickBot="1">
      <c r="A47" s="9"/>
      <c r="B47" s="55" t="s">
        <v>35</v>
      </c>
      <c r="C47" s="78"/>
      <c r="D47" s="77"/>
      <c r="E47" s="78"/>
      <c r="F47" s="77"/>
      <c r="G47" s="77"/>
      <c r="H47" s="77"/>
      <c r="I47" s="80"/>
    </row>
    <row r="48" spans="1:9" ht="15.75">
      <c r="A48" s="16" t="s">
        <v>30</v>
      </c>
      <c r="B48" s="100" t="s">
        <v>43</v>
      </c>
      <c r="C48" s="98">
        <f>SUM(E48:G48)</f>
        <v>324</v>
      </c>
      <c r="D48" s="99"/>
      <c r="E48" s="98"/>
      <c r="F48" s="100">
        <f>SUM(F50:F53)</f>
        <v>0</v>
      </c>
      <c r="G48" s="100">
        <f>H48</f>
        <v>324</v>
      </c>
      <c r="H48" s="100">
        <f>SUM(H49:H53)</f>
        <v>324</v>
      </c>
      <c r="I48" s="101"/>
    </row>
    <row r="49" spans="1:9" ht="15">
      <c r="A49" s="9"/>
      <c r="B49" s="77"/>
      <c r="C49" s="78"/>
      <c r="D49" s="77"/>
      <c r="E49" s="78"/>
      <c r="F49" s="77"/>
      <c r="G49" s="77"/>
      <c r="H49" s="77"/>
      <c r="I49" s="80"/>
    </row>
    <row r="50" spans="1:9" ht="15">
      <c r="A50" s="10">
        <v>1</v>
      </c>
      <c r="B50" s="33" t="s">
        <v>55</v>
      </c>
      <c r="C50" s="34">
        <f>SUM(E50:G50)</f>
        <v>324</v>
      </c>
      <c r="D50" s="33"/>
      <c r="E50" s="34"/>
      <c r="F50" s="33"/>
      <c r="G50" s="33">
        <f>H50</f>
        <v>324</v>
      </c>
      <c r="H50" s="33">
        <v>324</v>
      </c>
      <c r="I50" s="93"/>
    </row>
    <row r="51" spans="1:9" ht="15" customHeight="1">
      <c r="A51" s="10"/>
      <c r="B51" s="33" t="s">
        <v>58</v>
      </c>
      <c r="C51" s="34"/>
      <c r="D51" s="33"/>
      <c r="E51" s="34"/>
      <c r="F51" s="33"/>
      <c r="G51" s="33"/>
      <c r="H51" s="33"/>
      <c r="I51" s="93"/>
    </row>
    <row r="52" spans="1:9" ht="15">
      <c r="A52" s="10"/>
      <c r="B52" s="33" t="s">
        <v>50</v>
      </c>
      <c r="C52" s="34"/>
      <c r="D52" s="33"/>
      <c r="E52" s="34"/>
      <c r="F52" s="33"/>
      <c r="G52" s="33"/>
      <c r="H52" s="33"/>
      <c r="I52" s="93"/>
    </row>
    <row r="53" spans="1:9" ht="15">
      <c r="A53" s="10"/>
      <c r="B53" s="102" t="s">
        <v>63</v>
      </c>
      <c r="C53" s="34"/>
      <c r="D53" s="33"/>
      <c r="E53" s="34"/>
      <c r="F53" s="33"/>
      <c r="G53" s="33"/>
      <c r="H53" s="33"/>
      <c r="I53" s="93"/>
    </row>
    <row r="54" spans="1:9" ht="15">
      <c r="A54" s="2"/>
      <c r="B54" s="122"/>
      <c r="C54" s="89"/>
      <c r="D54" s="79"/>
      <c r="E54" s="89"/>
      <c r="F54" s="79"/>
      <c r="G54" s="79"/>
      <c r="H54" s="79"/>
      <c r="I54" s="79"/>
    </row>
    <row r="55" spans="1:9" ht="16.5" thickBot="1">
      <c r="A55" s="21"/>
      <c r="B55" s="88" t="s">
        <v>42</v>
      </c>
      <c r="C55" s="89"/>
      <c r="D55" s="79"/>
      <c r="E55" s="89"/>
      <c r="F55" s="79"/>
      <c r="G55" s="79"/>
      <c r="H55" s="79"/>
      <c r="I55" s="79"/>
    </row>
    <row r="56" spans="1:9" ht="3.75" customHeight="1">
      <c r="A56" s="18"/>
      <c r="B56" s="94" t="s">
        <v>34</v>
      </c>
      <c r="C56" s="103"/>
      <c r="D56" s="90"/>
      <c r="E56" s="104"/>
      <c r="F56" s="90"/>
      <c r="G56" s="105"/>
      <c r="H56" s="105"/>
      <c r="I56" s="91"/>
    </row>
    <row r="57" spans="1:9" s="8" customFormat="1" ht="15.75">
      <c r="A57" s="14"/>
      <c r="B57" s="106" t="s">
        <v>29</v>
      </c>
      <c r="C57" s="107">
        <f>C59</f>
        <v>231</v>
      </c>
      <c r="D57" s="33"/>
      <c r="E57" s="107"/>
      <c r="F57" s="108">
        <f>F59</f>
        <v>0</v>
      </c>
      <c r="G57" s="186">
        <f>G59</f>
        <v>231</v>
      </c>
      <c r="H57" s="187">
        <f>H59</f>
        <v>231</v>
      </c>
      <c r="I57" s="93"/>
    </row>
    <row r="58" spans="1:9" ht="16.5" thickBot="1">
      <c r="A58" s="19"/>
      <c r="B58" s="109"/>
      <c r="C58" s="110"/>
      <c r="D58" s="31"/>
      <c r="E58" s="35"/>
      <c r="F58" s="31"/>
      <c r="G58" s="188"/>
      <c r="H58" s="188"/>
      <c r="I58" s="92"/>
    </row>
    <row r="59" spans="1:9" ht="15.75">
      <c r="A59" s="17" t="s">
        <v>30</v>
      </c>
      <c r="B59" s="105" t="s">
        <v>43</v>
      </c>
      <c r="C59" s="111">
        <f>SUM(E59:G59)</f>
        <v>231</v>
      </c>
      <c r="D59" s="90"/>
      <c r="E59" s="104"/>
      <c r="F59" s="105">
        <f>SUM(F60:F62)</f>
        <v>0</v>
      </c>
      <c r="G59" s="189">
        <f>SUM(G60:G62)</f>
        <v>231</v>
      </c>
      <c r="H59" s="189">
        <f>SUM(H60:H62)</f>
        <v>231</v>
      </c>
      <c r="I59" s="91"/>
    </row>
    <row r="60" spans="1:9" ht="15">
      <c r="A60" s="119">
        <v>1</v>
      </c>
      <c r="B60" s="36" t="s">
        <v>51</v>
      </c>
      <c r="C60" s="34">
        <f>SUM(E60:G60)</f>
        <v>231</v>
      </c>
      <c r="D60" s="33"/>
      <c r="E60" s="34"/>
      <c r="F60" s="33"/>
      <c r="G60" s="190">
        <f>H60</f>
        <v>231</v>
      </c>
      <c r="H60" s="190">
        <v>231</v>
      </c>
      <c r="I60" s="93"/>
    </row>
    <row r="61" spans="1:9" ht="15.75">
      <c r="A61" s="119"/>
      <c r="B61" s="33" t="s">
        <v>57</v>
      </c>
      <c r="C61" s="107"/>
      <c r="D61" s="33"/>
      <c r="E61" s="34"/>
      <c r="F61" s="33"/>
      <c r="G61" s="112"/>
      <c r="H61" s="112"/>
      <c r="I61" s="93"/>
    </row>
    <row r="62" spans="1:9" ht="15.75">
      <c r="A62" s="119"/>
      <c r="B62" s="33" t="s">
        <v>56</v>
      </c>
      <c r="C62" s="107"/>
      <c r="D62" s="33"/>
      <c r="E62" s="34"/>
      <c r="F62" s="33"/>
      <c r="G62" s="112"/>
      <c r="H62" s="112"/>
      <c r="I62" s="93"/>
    </row>
    <row r="63" spans="1:14" ht="15.75" thickBot="1">
      <c r="A63" s="11"/>
      <c r="B63" s="31"/>
      <c r="C63" s="35"/>
      <c r="D63" s="31"/>
      <c r="E63" s="35"/>
      <c r="F63" s="31"/>
      <c r="G63" s="31">
        <f>C63</f>
        <v>0</v>
      </c>
      <c r="H63" s="31">
        <f>C63</f>
        <v>0</v>
      </c>
      <c r="I63" s="92"/>
      <c r="J63" s="2"/>
      <c r="K63" s="2"/>
      <c r="L63" s="2"/>
      <c r="M63" s="2"/>
      <c r="N63" s="2"/>
    </row>
    <row r="64" spans="2:14" ht="14.25">
      <c r="B64" s="23"/>
      <c r="C64" s="23"/>
      <c r="D64" s="23"/>
      <c r="E64" s="23"/>
      <c r="F64" s="23"/>
      <c r="G64" s="23"/>
      <c r="H64" s="23"/>
      <c r="I64" s="23"/>
      <c r="J64" s="2"/>
      <c r="K64" s="2"/>
      <c r="L64" s="2"/>
      <c r="M64" s="2"/>
      <c r="N64" s="2"/>
    </row>
    <row r="65" spans="1:11" ht="11.25">
      <c r="A65" s="2"/>
      <c r="B65" s="2"/>
      <c r="C65" s="2"/>
      <c r="D65" s="5"/>
      <c r="E65" s="2"/>
      <c r="F65" s="2"/>
      <c r="G65" s="2"/>
      <c r="H65" s="2"/>
      <c r="I65" s="2"/>
      <c r="J65" s="2"/>
      <c r="K65" s="2"/>
    </row>
    <row r="66" spans="1:11" ht="12.75" customHeight="1">
      <c r="A66" s="2"/>
      <c r="B66" s="2"/>
      <c r="C66" s="2"/>
      <c r="D66" s="392" t="s">
        <v>36</v>
      </c>
      <c r="E66" s="392"/>
      <c r="F66" s="392"/>
      <c r="G66" s="120"/>
      <c r="H66" s="2"/>
      <c r="I66" s="2"/>
      <c r="J66" s="2"/>
      <c r="K66" s="2"/>
    </row>
    <row r="67" spans="1:11" ht="18">
      <c r="A67" s="2"/>
      <c r="B67" s="2"/>
      <c r="C67" s="2"/>
      <c r="D67" s="25"/>
      <c r="E67" s="28" t="s">
        <v>39</v>
      </c>
      <c r="F67" s="2"/>
      <c r="G67" s="2"/>
      <c r="H67" s="2"/>
      <c r="I67" s="2"/>
      <c r="J67" s="2"/>
      <c r="K67" s="2"/>
    </row>
    <row r="68" spans="1:11" ht="18">
      <c r="A68" s="2"/>
      <c r="B68" s="2"/>
      <c r="C68" s="5"/>
      <c r="D68" s="26"/>
      <c r="E68" s="27" t="s">
        <v>59</v>
      </c>
      <c r="F68" s="2"/>
      <c r="G68" s="2"/>
      <c r="H68" s="2"/>
      <c r="I68" s="2"/>
      <c r="J68" s="5"/>
      <c r="K68" s="5"/>
    </row>
    <row r="69" spans="1:11" ht="11.25">
      <c r="A69" s="2"/>
      <c r="B69" s="2"/>
      <c r="C69" s="2"/>
      <c r="D69" s="2"/>
      <c r="E69" s="2"/>
      <c r="F69" s="2"/>
      <c r="G69" s="2"/>
      <c r="H69" s="2"/>
      <c r="I69" s="2"/>
      <c r="J69" s="5"/>
      <c r="K69" s="5"/>
    </row>
    <row r="70" spans="1:11" ht="11.25">
      <c r="A70" s="4"/>
      <c r="B70" s="4"/>
      <c r="C70" s="4"/>
      <c r="D70" s="4"/>
      <c r="E70" s="2"/>
      <c r="F70" s="2"/>
      <c r="G70" s="2"/>
      <c r="H70" s="2"/>
      <c r="I70" s="2"/>
      <c r="J70" s="2"/>
      <c r="K70" s="2"/>
    </row>
    <row r="71" spans="1:11" ht="11.25">
      <c r="A71" s="4"/>
      <c r="B71" s="4"/>
      <c r="C71" s="4"/>
      <c r="D71" s="4"/>
      <c r="E71" s="2"/>
      <c r="F71" s="2"/>
      <c r="G71" s="2"/>
      <c r="H71" s="2"/>
      <c r="I71" s="2"/>
      <c r="J71" s="5"/>
      <c r="K71" s="5"/>
    </row>
    <row r="72" spans="1:11" ht="11.25">
      <c r="A72" s="4"/>
      <c r="B72" s="4"/>
      <c r="C72" s="4"/>
      <c r="D72" s="4"/>
      <c r="E72" s="2"/>
      <c r="F72" s="2"/>
      <c r="G72" s="2"/>
      <c r="H72" s="2"/>
      <c r="I72" s="2"/>
      <c r="J72" s="5"/>
      <c r="K72" s="5"/>
    </row>
    <row r="73" spans="1:11" ht="11.25">
      <c r="A73" s="4"/>
      <c r="B73" s="4"/>
      <c r="C73" s="4"/>
      <c r="D73" s="4"/>
      <c r="E73" s="2"/>
      <c r="F73" s="2"/>
      <c r="G73" s="2"/>
      <c r="H73" s="2"/>
      <c r="I73" s="2"/>
      <c r="J73" s="2"/>
      <c r="K73" s="2"/>
    </row>
    <row r="74" spans="1:11" ht="11.25">
      <c r="A74" s="4"/>
      <c r="B74" s="4"/>
      <c r="C74" s="4"/>
      <c r="D74" s="4"/>
      <c r="E74" s="2"/>
      <c r="F74" s="2"/>
      <c r="G74" s="2"/>
      <c r="H74" s="2"/>
      <c r="I74" s="2"/>
      <c r="J74" s="2"/>
      <c r="K74" s="2"/>
    </row>
    <row r="75" spans="1:11" ht="11.25">
      <c r="A75" s="4"/>
      <c r="B75" s="4"/>
      <c r="C75" s="4"/>
      <c r="D75" s="4"/>
      <c r="E75" s="2"/>
      <c r="F75" s="2"/>
      <c r="G75" s="2"/>
      <c r="H75" s="2"/>
      <c r="I75" s="2"/>
      <c r="J75" s="2"/>
      <c r="K75" s="2"/>
    </row>
    <row r="76" spans="1:14" ht="11.25">
      <c r="A76" s="4"/>
      <c r="B76" s="4"/>
      <c r="C76" s="4"/>
      <c r="D76" s="4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1.25">
      <c r="A77" s="4"/>
      <c r="B77" s="4"/>
      <c r="C77" s="4"/>
      <c r="D77" s="4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1.25">
      <c r="A78" s="4"/>
      <c r="B78" s="4"/>
      <c r="C78" s="4"/>
      <c r="D78" s="4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1.25">
      <c r="A79" s="4"/>
      <c r="B79" s="4"/>
      <c r="C79" s="4"/>
      <c r="D79" s="4"/>
      <c r="E79" s="2"/>
      <c r="F79" s="5"/>
      <c r="G79" s="2"/>
      <c r="H79" s="2"/>
      <c r="I79" s="2"/>
      <c r="J79" s="2"/>
      <c r="K79" s="2"/>
      <c r="L79" s="2"/>
      <c r="M79" s="2"/>
      <c r="N79" s="2"/>
    </row>
    <row r="80" spans="5:14" ht="11.25">
      <c r="E80" s="6"/>
      <c r="F80" s="2"/>
      <c r="G80" s="2"/>
      <c r="H80" s="2"/>
      <c r="I80" s="2"/>
      <c r="J80" s="2"/>
      <c r="K80" s="2"/>
      <c r="L80" s="2"/>
      <c r="M80" s="2"/>
      <c r="N80" s="2"/>
    </row>
    <row r="81" spans="5:14" ht="11.25">
      <c r="E81" s="2"/>
      <c r="F81" s="6"/>
      <c r="G81" s="2"/>
      <c r="H81" s="2"/>
      <c r="I81" s="2"/>
      <c r="J81" s="2"/>
      <c r="K81" s="2"/>
      <c r="L81" s="2"/>
      <c r="M81" s="2"/>
      <c r="N81" s="2"/>
    </row>
    <row r="82" spans="5:14" ht="11.25">
      <c r="E82" s="2"/>
      <c r="F82" s="6"/>
      <c r="G82" s="2"/>
      <c r="H82" s="2"/>
      <c r="I82" s="2"/>
      <c r="J82" s="2"/>
      <c r="K82" s="2"/>
      <c r="L82" s="2"/>
      <c r="M82" s="2"/>
      <c r="N82" s="2"/>
    </row>
    <row r="83" spans="5:14" ht="11.25">
      <c r="E83" s="5"/>
      <c r="F83" s="5"/>
      <c r="G83" s="5"/>
      <c r="H83" s="5"/>
      <c r="I83" s="5"/>
      <c r="J83" s="2"/>
      <c r="K83" s="2"/>
      <c r="L83" s="2"/>
      <c r="M83" s="2"/>
      <c r="N83" s="2"/>
    </row>
    <row r="84" spans="5:14" ht="11.25">
      <c r="E84" s="5"/>
      <c r="F84" s="5"/>
      <c r="G84" s="5"/>
      <c r="H84" s="5"/>
      <c r="I84" s="5"/>
      <c r="J84" s="2"/>
      <c r="K84" s="2"/>
      <c r="L84" s="2"/>
      <c r="M84" s="2"/>
      <c r="N84" s="2"/>
    </row>
    <row r="85" spans="5:14" ht="11.25"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5:14" ht="11.25">
      <c r="E86" s="5"/>
      <c r="F86" s="5"/>
      <c r="G86" s="5"/>
      <c r="H86" s="5"/>
      <c r="I86" s="5"/>
      <c r="J86" s="2"/>
      <c r="K86" s="2"/>
      <c r="L86" s="2"/>
      <c r="M86" s="2"/>
      <c r="N86" s="2"/>
    </row>
    <row r="87" spans="5:14" ht="11.25">
      <c r="E87" s="5"/>
      <c r="F87" s="5"/>
      <c r="G87" s="5"/>
      <c r="H87" s="5"/>
      <c r="I87" s="5"/>
      <c r="J87" s="2"/>
      <c r="K87" s="2"/>
      <c r="L87" s="2"/>
      <c r="M87" s="2"/>
      <c r="N87" s="2"/>
    </row>
    <row r="88" spans="5:14" ht="11.25"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5:14" ht="11.25"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5:9" ht="11.25">
      <c r="E90" s="2"/>
      <c r="F90" s="2"/>
      <c r="G90" s="2"/>
      <c r="H90" s="2"/>
      <c r="I90" s="2"/>
    </row>
    <row r="91" spans="5:9" ht="11.25">
      <c r="E91" s="2"/>
      <c r="F91" s="2"/>
      <c r="G91" s="2"/>
      <c r="H91" s="2"/>
      <c r="I91" s="2"/>
    </row>
    <row r="92" spans="5:9" ht="11.25">
      <c r="E92" s="2"/>
      <c r="F92" s="2"/>
      <c r="G92" s="2"/>
      <c r="H92" s="2"/>
      <c r="I92" s="2"/>
    </row>
    <row r="93" spans="5:9" ht="11.25">
      <c r="E93" s="2"/>
      <c r="F93" s="2"/>
      <c r="G93" s="2"/>
      <c r="H93" s="2"/>
      <c r="I93" s="2"/>
    </row>
    <row r="94" spans="5:9" ht="11.25">
      <c r="E94" s="2"/>
      <c r="F94" s="2"/>
      <c r="G94" s="2"/>
      <c r="H94" s="2"/>
      <c r="I94" s="2"/>
    </row>
    <row r="95" spans="5:9" ht="11.25">
      <c r="E95" s="2"/>
      <c r="F95" s="2"/>
      <c r="G95" s="2"/>
      <c r="H95" s="2"/>
      <c r="I95" s="2"/>
    </row>
    <row r="96" spans="5:9" ht="11.25">
      <c r="E96" s="2"/>
      <c r="F96" s="2"/>
      <c r="G96" s="2"/>
      <c r="H96" s="2"/>
      <c r="I96" s="2"/>
    </row>
    <row r="97" spans="5:9" ht="11.25">
      <c r="E97" s="2"/>
      <c r="F97" s="2"/>
      <c r="G97" s="2"/>
      <c r="H97" s="2"/>
      <c r="I97" s="2"/>
    </row>
    <row r="98" spans="5:9" ht="11.25">
      <c r="E98" s="2"/>
      <c r="F98" s="2"/>
      <c r="G98" s="2"/>
      <c r="H98" s="2"/>
      <c r="I98" s="2"/>
    </row>
    <row r="99" spans="5:9" ht="11.25">
      <c r="E99" s="2"/>
      <c r="F99" s="2"/>
      <c r="G99" s="2"/>
      <c r="H99" s="2"/>
      <c r="I99" s="2"/>
    </row>
    <row r="100" spans="5:9" ht="11.25">
      <c r="E100" s="2"/>
      <c r="F100" s="2"/>
      <c r="G100" s="2"/>
      <c r="H100" s="2"/>
      <c r="I100" s="2"/>
    </row>
    <row r="101" spans="5:9" ht="11.25">
      <c r="E101" s="2"/>
      <c r="F101" s="2"/>
      <c r="G101" s="2"/>
      <c r="H101" s="2"/>
      <c r="I101" s="2"/>
    </row>
    <row r="102" spans="5:9" ht="11.25">
      <c r="E102" s="2"/>
      <c r="F102" s="2"/>
      <c r="G102" s="2"/>
      <c r="H102" s="2"/>
      <c r="I102" s="2"/>
    </row>
    <row r="103" spans="5:9" ht="11.25">
      <c r="E103" s="2"/>
      <c r="F103" s="2"/>
      <c r="G103" s="2"/>
      <c r="H103" s="2"/>
      <c r="I103" s="2"/>
    </row>
    <row r="104" spans="5:9" ht="11.25">
      <c r="E104" s="2"/>
      <c r="F104" s="2"/>
      <c r="G104" s="2"/>
      <c r="H104" s="2"/>
      <c r="I104" s="2"/>
    </row>
  </sheetData>
  <sheetProtection/>
  <mergeCells count="23">
    <mergeCell ref="H23:H24"/>
    <mergeCell ref="G17:G18"/>
    <mergeCell ref="G19:G20"/>
    <mergeCell ref="G21:G22"/>
    <mergeCell ref="H17:H18"/>
    <mergeCell ref="H19:H20"/>
    <mergeCell ref="H21:H22"/>
    <mergeCell ref="G23:G24"/>
    <mergeCell ref="F17:F18"/>
    <mergeCell ref="C17:C18"/>
    <mergeCell ref="E17:E18"/>
    <mergeCell ref="C19:C20"/>
    <mergeCell ref="E19:E20"/>
    <mergeCell ref="D66:F66"/>
    <mergeCell ref="A4:B4"/>
    <mergeCell ref="F21:F22"/>
    <mergeCell ref="F23:F24"/>
    <mergeCell ref="C6:E6"/>
    <mergeCell ref="F19:F20"/>
    <mergeCell ref="C21:C22"/>
    <mergeCell ref="C23:C24"/>
    <mergeCell ref="E21:E22"/>
    <mergeCell ref="E23:E24"/>
  </mergeCells>
  <printOptions/>
  <pageMargins left="1.141732283464567" right="0.7480314960629921" top="0.3937007874015748" bottom="0.1968503937007874" header="0.1968503937007874" footer="0"/>
  <pageSetup horizontalDpi="600" verticalDpi="600" orientation="landscape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8"/>
  <sheetViews>
    <sheetView zoomScaleSheetLayoutView="75" zoomScalePageLayoutView="0" workbookViewId="0" topLeftCell="A99">
      <selection activeCell="D120" sqref="D120:G122"/>
    </sheetView>
  </sheetViews>
  <sheetFormatPr defaultColWidth="9.140625" defaultRowHeight="12.75"/>
  <cols>
    <col min="1" max="1" width="4.00390625" style="1" customWidth="1"/>
    <col min="2" max="2" width="88.57421875" style="1" customWidth="1"/>
    <col min="3" max="3" width="12.8515625" style="1" customWidth="1"/>
    <col min="4" max="4" width="10.140625" style="1" customWidth="1"/>
    <col min="5" max="5" width="13.00390625" style="1" customWidth="1"/>
    <col min="6" max="6" width="13.7109375" style="1" customWidth="1"/>
    <col min="7" max="7" width="15.140625" style="1" customWidth="1"/>
    <col min="8" max="8" width="15.421875" style="1" customWidth="1"/>
    <col min="9" max="9" width="13.28125" style="1" customWidth="1"/>
    <col min="10" max="16384" width="9.140625" style="1" customWidth="1"/>
  </cols>
  <sheetData>
    <row r="1" spans="1:2" ht="12.75">
      <c r="A1" s="29"/>
      <c r="B1" s="30" t="s">
        <v>47</v>
      </c>
    </row>
    <row r="2" spans="1:2" ht="12.75">
      <c r="A2" s="30" t="s">
        <v>45</v>
      </c>
      <c r="B2" s="30" t="s">
        <v>46</v>
      </c>
    </row>
    <row r="3" spans="1:2" ht="12.75">
      <c r="A3" s="30" t="s">
        <v>44</v>
      </c>
      <c r="B3" s="30"/>
    </row>
    <row r="4" spans="1:2" ht="21" customHeight="1">
      <c r="A4" s="388" t="s">
        <v>110</v>
      </c>
      <c r="B4" s="388"/>
    </row>
    <row r="5" spans="1:6" ht="21" customHeight="1">
      <c r="A5" s="118"/>
      <c r="B5" s="118"/>
      <c r="C5" s="116"/>
      <c r="D5" s="117"/>
      <c r="E5" s="117"/>
      <c r="F5" s="15"/>
    </row>
    <row r="6" spans="1:6" ht="21" customHeight="1">
      <c r="A6" s="118"/>
      <c r="B6" s="118"/>
      <c r="C6" s="390" t="s">
        <v>54</v>
      </c>
      <c r="D6" s="391"/>
      <c r="E6" s="391"/>
      <c r="F6" s="15">
        <v>2009</v>
      </c>
    </row>
    <row r="8" spans="1:9" ht="12" thickBot="1">
      <c r="A8" s="4"/>
      <c r="B8" s="4"/>
      <c r="C8" s="4"/>
      <c r="D8" s="4"/>
      <c r="E8" s="4"/>
      <c r="F8" s="4"/>
      <c r="G8" s="4"/>
      <c r="H8" s="4"/>
      <c r="I8" s="4" t="s">
        <v>38</v>
      </c>
    </row>
    <row r="9" spans="1:9" ht="15.75">
      <c r="A9" s="37"/>
      <c r="B9" s="38" t="s">
        <v>0</v>
      </c>
      <c r="C9" s="39"/>
      <c r="D9" s="40"/>
      <c r="E9" s="40" t="s">
        <v>64</v>
      </c>
      <c r="F9" s="40"/>
      <c r="G9" s="40"/>
      <c r="H9" s="40"/>
      <c r="I9" s="41"/>
    </row>
    <row r="10" spans="1:9" ht="15.75">
      <c r="A10" s="42"/>
      <c r="B10" s="43" t="s">
        <v>48</v>
      </c>
      <c r="C10" s="44" t="s">
        <v>1</v>
      </c>
      <c r="D10" s="45"/>
      <c r="E10" s="46" t="s">
        <v>2</v>
      </c>
      <c r="F10" s="45"/>
      <c r="G10" s="47"/>
      <c r="H10" s="45" t="s">
        <v>3</v>
      </c>
      <c r="I10" s="48"/>
    </row>
    <row r="11" spans="1:9" ht="15.75">
      <c r="A11" s="42" t="s">
        <v>4</v>
      </c>
      <c r="B11" s="43" t="s">
        <v>5</v>
      </c>
      <c r="C11" s="44"/>
      <c r="D11" s="44" t="s">
        <v>6</v>
      </c>
      <c r="E11" s="44" t="s">
        <v>7</v>
      </c>
      <c r="F11" s="44" t="s">
        <v>8</v>
      </c>
      <c r="G11" s="44" t="s">
        <v>9</v>
      </c>
      <c r="H11" s="49"/>
      <c r="I11" s="50" t="s">
        <v>10</v>
      </c>
    </row>
    <row r="12" spans="1:9" ht="15.75">
      <c r="A12" s="42" t="s">
        <v>11</v>
      </c>
      <c r="B12" s="43" t="s">
        <v>49</v>
      </c>
      <c r="C12" s="49"/>
      <c r="D12" s="44" t="s">
        <v>12</v>
      </c>
      <c r="E12" s="44" t="s">
        <v>13</v>
      </c>
      <c r="F12" s="44" t="s">
        <v>14</v>
      </c>
      <c r="G12" s="44" t="s">
        <v>15</v>
      </c>
      <c r="H12" s="44" t="s">
        <v>16</v>
      </c>
      <c r="I12" s="50" t="s">
        <v>17</v>
      </c>
    </row>
    <row r="13" spans="1:9" ht="15.75">
      <c r="A13" s="42"/>
      <c r="B13" s="43" t="s">
        <v>18</v>
      </c>
      <c r="C13" s="49"/>
      <c r="D13" s="49"/>
      <c r="E13" s="44" t="s">
        <v>52</v>
      </c>
      <c r="F13" s="44" t="s">
        <v>19</v>
      </c>
      <c r="G13" s="44" t="s">
        <v>20</v>
      </c>
      <c r="H13" s="44" t="s">
        <v>21</v>
      </c>
      <c r="I13" s="50" t="s">
        <v>22</v>
      </c>
    </row>
    <row r="14" spans="1:9" ht="15.75">
      <c r="A14" s="42"/>
      <c r="B14" s="43"/>
      <c r="C14" s="49"/>
      <c r="D14" s="49"/>
      <c r="E14" s="44" t="s">
        <v>53</v>
      </c>
      <c r="F14" s="44" t="s">
        <v>23</v>
      </c>
      <c r="G14" s="49"/>
      <c r="H14" s="44" t="s">
        <v>24</v>
      </c>
      <c r="I14" s="50" t="s">
        <v>16</v>
      </c>
    </row>
    <row r="15" spans="1:9" ht="15.75">
      <c r="A15" s="42"/>
      <c r="B15" s="44"/>
      <c r="C15" s="49"/>
      <c r="D15" s="49"/>
      <c r="E15" s="49"/>
      <c r="F15" s="44" t="s">
        <v>25</v>
      </c>
      <c r="G15" s="49"/>
      <c r="H15" s="49"/>
      <c r="I15" s="50" t="s">
        <v>26</v>
      </c>
    </row>
    <row r="16" spans="1:9" ht="15.75">
      <c r="A16" s="42"/>
      <c r="B16" s="44"/>
      <c r="C16" s="49"/>
      <c r="D16" s="49"/>
      <c r="E16" s="49"/>
      <c r="F16" s="49"/>
      <c r="G16" s="49"/>
      <c r="H16" s="49"/>
      <c r="I16" s="50" t="s">
        <v>27</v>
      </c>
    </row>
    <row r="17" spans="1:9" s="7" customFormat="1" ht="16.5" thickBot="1">
      <c r="A17" s="51"/>
      <c r="B17" s="52">
        <v>1</v>
      </c>
      <c r="C17" s="52">
        <v>2</v>
      </c>
      <c r="D17" s="52">
        <v>3</v>
      </c>
      <c r="E17" s="52">
        <v>5</v>
      </c>
      <c r="F17" s="52">
        <v>6</v>
      </c>
      <c r="G17" s="52">
        <v>7</v>
      </c>
      <c r="H17" s="52">
        <v>8</v>
      </c>
      <c r="I17" s="53">
        <v>9</v>
      </c>
    </row>
    <row r="18" spans="1:10" ht="16.5" thickTop="1">
      <c r="A18" s="54"/>
      <c r="B18" s="55" t="s">
        <v>28</v>
      </c>
      <c r="C18" s="398">
        <f>C20+C22+C24</f>
        <v>6289.74</v>
      </c>
      <c r="D18" s="245"/>
      <c r="E18" s="399">
        <f>E20+E22+E24</f>
        <v>1150</v>
      </c>
      <c r="F18" s="399">
        <f>F20+F22+F24</f>
        <v>335</v>
      </c>
      <c r="G18" s="398">
        <f>H18</f>
        <v>4804.74</v>
      </c>
      <c r="H18" s="398">
        <f>H20+H22+H24</f>
        <v>4804.74</v>
      </c>
      <c r="I18" s="57"/>
      <c r="J18" s="3"/>
    </row>
    <row r="19" spans="1:9" ht="11.25" customHeight="1">
      <c r="A19" s="58"/>
      <c r="B19" s="59" t="s">
        <v>29</v>
      </c>
      <c r="C19" s="397"/>
      <c r="D19" s="246"/>
      <c r="E19" s="395"/>
      <c r="F19" s="395"/>
      <c r="G19" s="397"/>
      <c r="H19" s="397"/>
      <c r="I19" s="61"/>
    </row>
    <row r="20" spans="1:9" ht="15.75">
      <c r="A20" s="42" t="s">
        <v>30</v>
      </c>
      <c r="B20" s="62" t="s">
        <v>40</v>
      </c>
      <c r="C20" s="396">
        <f>F20+G20+E20</f>
        <v>5601.599999999999</v>
      </c>
      <c r="D20" s="245"/>
      <c r="E20" s="393">
        <f>E36+E54+E67+E91+E112+E76</f>
        <v>912.2</v>
      </c>
      <c r="F20" s="393">
        <f>F54+F91+F112</f>
        <v>335</v>
      </c>
      <c r="G20" s="396">
        <f>H20</f>
        <v>4354.4</v>
      </c>
      <c r="H20" s="396">
        <f>H36+H54+H91+H112+H67+H76</f>
        <v>4354.4</v>
      </c>
      <c r="I20" s="63"/>
    </row>
    <row r="21" spans="1:9" ht="11.25" customHeight="1">
      <c r="A21" s="64"/>
      <c r="B21" s="36"/>
      <c r="C21" s="397"/>
      <c r="D21" s="247"/>
      <c r="E21" s="395"/>
      <c r="F21" s="395"/>
      <c r="G21" s="397"/>
      <c r="H21" s="397"/>
      <c r="I21" s="61"/>
    </row>
    <row r="22" spans="1:9" ht="15.75">
      <c r="A22" s="66" t="s">
        <v>31</v>
      </c>
      <c r="B22" s="67" t="s">
        <v>37</v>
      </c>
      <c r="C22" s="396">
        <f>F22+G22+E22</f>
        <v>310</v>
      </c>
      <c r="D22" s="248"/>
      <c r="E22" s="393">
        <f>E99+E59</f>
        <v>200</v>
      </c>
      <c r="F22" s="393"/>
      <c r="G22" s="396">
        <f>H22</f>
        <v>110</v>
      </c>
      <c r="H22" s="396">
        <f>H99</f>
        <v>110</v>
      </c>
      <c r="I22" s="69"/>
    </row>
    <row r="23" spans="1:9" ht="15.75">
      <c r="A23" s="64"/>
      <c r="B23" s="36"/>
      <c r="C23" s="397"/>
      <c r="D23" s="247"/>
      <c r="E23" s="395"/>
      <c r="F23" s="394"/>
      <c r="G23" s="397"/>
      <c r="H23" s="397"/>
      <c r="I23" s="61"/>
    </row>
    <row r="24" spans="1:9" ht="18.75" customHeight="1">
      <c r="A24" s="42" t="s">
        <v>32</v>
      </c>
      <c r="B24" s="62" t="s">
        <v>62</v>
      </c>
      <c r="C24" s="396">
        <f>F24+G24+E24</f>
        <v>378.14</v>
      </c>
      <c r="D24" s="245"/>
      <c r="E24" s="393">
        <f>E39+E81+E103</f>
        <v>37.8</v>
      </c>
      <c r="F24" s="393"/>
      <c r="G24" s="396">
        <f>H24</f>
        <v>340.34</v>
      </c>
      <c r="H24" s="396">
        <f>H39+H81+H103</f>
        <v>340.34</v>
      </c>
      <c r="I24" s="57"/>
    </row>
    <row r="25" spans="1:9" ht="12" customHeight="1">
      <c r="A25" s="58"/>
      <c r="B25" s="32"/>
      <c r="C25" s="397"/>
      <c r="D25" s="246"/>
      <c r="E25" s="395"/>
      <c r="F25" s="394"/>
      <c r="G25" s="397"/>
      <c r="H25" s="397"/>
      <c r="I25" s="63"/>
    </row>
    <row r="26" spans="1:9" ht="15.75">
      <c r="A26" s="70"/>
      <c r="B26" s="67" t="s">
        <v>61</v>
      </c>
      <c r="C26" s="249"/>
      <c r="D26" s="250"/>
      <c r="E26" s="250"/>
      <c r="F26" s="251"/>
      <c r="G26" s="250"/>
      <c r="H26" s="251"/>
      <c r="I26" s="75"/>
    </row>
    <row r="27" spans="1:9" ht="15.75">
      <c r="A27" s="54"/>
      <c r="B27" s="62" t="s">
        <v>60</v>
      </c>
      <c r="C27" s="252"/>
      <c r="D27" s="253"/>
      <c r="E27" s="253"/>
      <c r="F27" s="254"/>
      <c r="G27" s="253"/>
      <c r="H27" s="254"/>
      <c r="I27" s="80"/>
    </row>
    <row r="28" spans="1:9" ht="16.5" thickBot="1">
      <c r="A28" s="81"/>
      <c r="B28" s="82" t="s">
        <v>33</v>
      </c>
      <c r="C28" s="255"/>
      <c r="D28" s="256"/>
      <c r="E28" s="256"/>
      <c r="F28" s="257"/>
      <c r="G28" s="256"/>
      <c r="H28" s="257"/>
      <c r="I28" s="87"/>
    </row>
    <row r="29" spans="1:9" ht="15.75">
      <c r="A29" s="79"/>
      <c r="B29" s="88"/>
      <c r="C29" s="254"/>
      <c r="D29" s="254"/>
      <c r="E29" s="254"/>
      <c r="F29" s="254"/>
      <c r="G29" s="254"/>
      <c r="H29" s="254"/>
      <c r="I29" s="79"/>
    </row>
    <row r="30" spans="1:9" ht="15.75">
      <c r="A30" s="79"/>
      <c r="B30" s="88"/>
      <c r="C30" s="254"/>
      <c r="D30" s="254"/>
      <c r="E30" s="254"/>
      <c r="F30" s="254"/>
      <c r="G30" s="254"/>
      <c r="H30" s="254"/>
      <c r="I30" s="79"/>
    </row>
    <row r="31" spans="1:9" ht="15">
      <c r="A31" s="79"/>
      <c r="B31" s="79"/>
      <c r="C31" s="254"/>
      <c r="D31" s="254"/>
      <c r="E31" s="254"/>
      <c r="F31" s="254"/>
      <c r="G31" s="254"/>
      <c r="H31" s="254"/>
      <c r="I31" s="79"/>
    </row>
    <row r="32" spans="1:9" ht="15.75">
      <c r="A32" s="79"/>
      <c r="B32" s="88"/>
      <c r="C32" s="254"/>
      <c r="D32" s="254"/>
      <c r="E32" s="254"/>
      <c r="F32" s="254"/>
      <c r="G32" s="254"/>
      <c r="H32" s="254"/>
      <c r="I32" s="79"/>
    </row>
    <row r="33" spans="1:9" ht="24" customHeight="1" thickBot="1">
      <c r="A33" s="79"/>
      <c r="B33" s="88" t="s">
        <v>74</v>
      </c>
      <c r="C33" s="254"/>
      <c r="D33" s="254"/>
      <c r="E33" s="254"/>
      <c r="F33" s="254"/>
      <c r="G33" s="254"/>
      <c r="H33" s="254"/>
      <c r="I33" s="79"/>
    </row>
    <row r="34" spans="1:9" ht="15.75">
      <c r="A34" s="191"/>
      <c r="B34" s="192" t="s">
        <v>34</v>
      </c>
      <c r="C34" s="193">
        <f>E34+F34+G34</f>
        <v>651</v>
      </c>
      <c r="D34" s="258"/>
      <c r="E34" s="193">
        <f>E36+E39</f>
        <v>0</v>
      </c>
      <c r="F34" s="258"/>
      <c r="G34" s="193">
        <f>G39+G36</f>
        <v>651</v>
      </c>
      <c r="H34" s="193">
        <f>H39+H36</f>
        <v>651</v>
      </c>
      <c r="I34" s="91"/>
    </row>
    <row r="35" spans="1:9" ht="16.5" thickBot="1">
      <c r="A35" s="194"/>
      <c r="B35" s="195" t="s">
        <v>29</v>
      </c>
      <c r="C35" s="259"/>
      <c r="D35" s="259"/>
      <c r="E35" s="259"/>
      <c r="F35" s="259"/>
      <c r="G35" s="259"/>
      <c r="H35" s="259"/>
      <c r="I35" s="92"/>
    </row>
    <row r="36" spans="1:9" ht="15.75">
      <c r="A36" s="287" t="s">
        <v>30</v>
      </c>
      <c r="B36" s="288" t="s">
        <v>40</v>
      </c>
      <c r="C36" s="193">
        <f>E36+F36+G36</f>
        <v>390</v>
      </c>
      <c r="D36" s="262"/>
      <c r="E36" s="199">
        <f>SUM(E37:E38)</f>
        <v>0</v>
      </c>
      <c r="F36" s="262"/>
      <c r="G36" s="199">
        <f>SUM(G37:G38)</f>
        <v>390</v>
      </c>
      <c r="H36" s="199">
        <f>SUM(H37:H38)</f>
        <v>390</v>
      </c>
      <c r="I36" s="289"/>
    </row>
    <row r="37" spans="1:9" ht="20.25" customHeight="1">
      <c r="A37" s="151">
        <v>1</v>
      </c>
      <c r="B37" s="197" t="s">
        <v>75</v>
      </c>
      <c r="C37" s="260">
        <v>390</v>
      </c>
      <c r="D37" s="261"/>
      <c r="E37" s="261"/>
      <c r="F37" s="261"/>
      <c r="G37" s="260">
        <v>390</v>
      </c>
      <c r="H37" s="260">
        <v>390</v>
      </c>
      <c r="I37" s="196"/>
    </row>
    <row r="38" spans="1:9" ht="24" customHeight="1" thickBot="1">
      <c r="A38" s="290"/>
      <c r="B38" s="291"/>
      <c r="C38" s="259"/>
      <c r="D38" s="200"/>
      <c r="E38" s="200"/>
      <c r="F38" s="200"/>
      <c r="G38" s="200"/>
      <c r="H38" s="200"/>
      <c r="I38" s="292"/>
    </row>
    <row r="39" spans="1:9" ht="24.75" customHeight="1">
      <c r="A39" s="64" t="s">
        <v>32</v>
      </c>
      <c r="B39" s="32" t="s">
        <v>76</v>
      </c>
      <c r="C39" s="243">
        <f>E39+F39+G39</f>
        <v>261</v>
      </c>
      <c r="D39" s="280"/>
      <c r="E39" s="243">
        <f>SUM(E40:E48)</f>
        <v>0</v>
      </c>
      <c r="F39" s="280"/>
      <c r="G39" s="244">
        <f>SUM(G40:G48)</f>
        <v>261</v>
      </c>
      <c r="H39" s="244">
        <f>SUM(H40:H48)</f>
        <v>261</v>
      </c>
      <c r="I39" s="240"/>
    </row>
    <row r="40" spans="1:9" ht="21.75" customHeight="1">
      <c r="A40" s="201">
        <v>1</v>
      </c>
      <c r="B40" s="33" t="s">
        <v>77</v>
      </c>
      <c r="C40" s="260">
        <f>G40</f>
        <v>60</v>
      </c>
      <c r="D40" s="260"/>
      <c r="E40" s="260"/>
      <c r="F40" s="260"/>
      <c r="G40" s="260">
        <f>H40</f>
        <v>60</v>
      </c>
      <c r="H40" s="260">
        <v>60</v>
      </c>
      <c r="I40" s="93"/>
    </row>
    <row r="41" spans="1:9" ht="21.75" customHeight="1">
      <c r="A41" s="201">
        <v>2</v>
      </c>
      <c r="B41" s="33" t="s">
        <v>78</v>
      </c>
      <c r="C41" s="260">
        <v>27.3</v>
      </c>
      <c r="D41" s="260"/>
      <c r="E41" s="260"/>
      <c r="F41" s="260"/>
      <c r="G41" s="260">
        <v>27.3</v>
      </c>
      <c r="H41" s="260">
        <v>27.3</v>
      </c>
      <c r="I41" s="93"/>
    </row>
    <row r="42" spans="1:9" ht="21.75" customHeight="1">
      <c r="A42" s="201">
        <v>3</v>
      </c>
      <c r="B42" s="33" t="s">
        <v>79</v>
      </c>
      <c r="C42" s="260">
        <v>101.4</v>
      </c>
      <c r="D42" s="260"/>
      <c r="E42" s="260"/>
      <c r="F42" s="260"/>
      <c r="G42" s="260">
        <v>101.4</v>
      </c>
      <c r="H42" s="260">
        <v>101.4</v>
      </c>
      <c r="I42" s="93"/>
    </row>
    <row r="43" spans="1:9" ht="21.75" customHeight="1">
      <c r="A43" s="201">
        <v>4</v>
      </c>
      <c r="B43" s="33" t="s">
        <v>80</v>
      </c>
      <c r="C43" s="260">
        <v>43.5</v>
      </c>
      <c r="D43" s="260"/>
      <c r="E43" s="260"/>
      <c r="F43" s="260"/>
      <c r="G43" s="260">
        <v>43.5</v>
      </c>
      <c r="H43" s="260">
        <v>43.5</v>
      </c>
      <c r="I43" s="93"/>
    </row>
    <row r="44" spans="1:9" ht="21.75" customHeight="1">
      <c r="A44" s="201">
        <v>5</v>
      </c>
      <c r="B44" s="33" t="s">
        <v>81</v>
      </c>
      <c r="C44" s="260">
        <v>7.5</v>
      </c>
      <c r="D44" s="260"/>
      <c r="E44" s="260"/>
      <c r="F44" s="260"/>
      <c r="G44" s="260">
        <v>7.5</v>
      </c>
      <c r="H44" s="260">
        <v>7.5</v>
      </c>
      <c r="I44" s="93"/>
    </row>
    <row r="45" spans="1:9" ht="12" customHeight="1" hidden="1">
      <c r="A45" s="201"/>
      <c r="B45" s="33"/>
      <c r="C45" s="260"/>
      <c r="D45" s="260"/>
      <c r="E45" s="260"/>
      <c r="F45" s="260"/>
      <c r="G45" s="261"/>
      <c r="H45" s="260"/>
      <c r="I45" s="93"/>
    </row>
    <row r="46" spans="1:9" ht="12" customHeight="1" hidden="1">
      <c r="A46" s="201"/>
      <c r="B46" s="33"/>
      <c r="C46" s="260"/>
      <c r="D46" s="260"/>
      <c r="E46" s="260"/>
      <c r="F46" s="260"/>
      <c r="G46" s="261"/>
      <c r="H46" s="260"/>
      <c r="I46" s="93"/>
    </row>
    <row r="47" spans="1:9" ht="12" customHeight="1" hidden="1">
      <c r="A47" s="201"/>
      <c r="B47" s="33"/>
      <c r="C47" s="260"/>
      <c r="D47" s="260"/>
      <c r="E47" s="260"/>
      <c r="F47" s="260"/>
      <c r="G47" s="261"/>
      <c r="H47" s="260"/>
      <c r="I47" s="93"/>
    </row>
    <row r="48" spans="1:9" ht="23.25" customHeight="1" thickBot="1">
      <c r="A48" s="202">
        <v>6</v>
      </c>
      <c r="B48" s="31" t="s">
        <v>82</v>
      </c>
      <c r="C48" s="259">
        <v>21.3</v>
      </c>
      <c r="D48" s="259"/>
      <c r="E48" s="259"/>
      <c r="F48" s="259"/>
      <c r="G48" s="259">
        <v>21.3</v>
      </c>
      <c r="H48" s="259">
        <v>21.3</v>
      </c>
      <c r="I48" s="92"/>
    </row>
    <row r="49" spans="1:9" ht="23.25" customHeight="1">
      <c r="A49" s="79"/>
      <c r="B49" s="79"/>
      <c r="C49" s="254"/>
      <c r="D49" s="254"/>
      <c r="E49" s="254"/>
      <c r="F49" s="254"/>
      <c r="G49" s="254"/>
      <c r="H49" s="254"/>
      <c r="I49" s="79"/>
    </row>
    <row r="50" spans="1:9" ht="15">
      <c r="A50" s="203"/>
      <c r="B50" s="25"/>
      <c r="C50" s="263"/>
      <c r="D50" s="263"/>
      <c r="E50" s="263"/>
      <c r="F50" s="263"/>
      <c r="G50" s="263"/>
      <c r="H50" s="263"/>
      <c r="I50" s="203"/>
    </row>
    <row r="51" spans="1:9" ht="16.5" thickBot="1">
      <c r="A51" s="25"/>
      <c r="B51" s="26" t="s">
        <v>66</v>
      </c>
      <c r="C51" s="264"/>
      <c r="D51" s="264"/>
      <c r="E51" s="264"/>
      <c r="F51" s="264"/>
      <c r="G51" s="264"/>
      <c r="H51" s="264"/>
      <c r="I51" s="25"/>
    </row>
    <row r="52" spans="1:9" ht="15.75">
      <c r="A52" s="124"/>
      <c r="B52" s="125" t="s">
        <v>34</v>
      </c>
      <c r="C52" s="204">
        <f>E52+F52+G52</f>
        <v>938</v>
      </c>
      <c r="D52" s="265"/>
      <c r="E52" s="204">
        <f>E54+E59</f>
        <v>0</v>
      </c>
      <c r="F52" s="204">
        <f>F54</f>
        <v>0</v>
      </c>
      <c r="G52" s="204">
        <f>G54</f>
        <v>938</v>
      </c>
      <c r="H52" s="204">
        <f>H54</f>
        <v>938</v>
      </c>
      <c r="I52" s="130"/>
    </row>
    <row r="53" spans="1:9" ht="16.5" thickBot="1">
      <c r="A53" s="220"/>
      <c r="B53" s="235" t="s">
        <v>29</v>
      </c>
      <c r="C53" s="266"/>
      <c r="D53" s="267"/>
      <c r="E53" s="268"/>
      <c r="F53" s="269"/>
      <c r="G53" s="270"/>
      <c r="H53" s="266"/>
      <c r="I53" s="176"/>
    </row>
    <row r="54" spans="1:9" ht="15.75">
      <c r="A54" s="140" t="s">
        <v>30</v>
      </c>
      <c r="B54" s="177" t="s">
        <v>40</v>
      </c>
      <c r="C54" s="204">
        <f>E54+F54+G54</f>
        <v>938</v>
      </c>
      <c r="D54" s="265"/>
      <c r="E54" s="204">
        <f>SUM(E55:E57)</f>
        <v>0</v>
      </c>
      <c r="F54" s="204">
        <f>SUM(F55:F57)</f>
        <v>0</v>
      </c>
      <c r="G54" s="204">
        <f>SUM(G55:G59)</f>
        <v>938</v>
      </c>
      <c r="H54" s="204">
        <f>SUM(H55:H59)</f>
        <v>938</v>
      </c>
      <c r="I54" s="130"/>
    </row>
    <row r="55" spans="1:9" ht="15">
      <c r="A55" s="206">
        <v>1</v>
      </c>
      <c r="B55" s="207" t="s">
        <v>83</v>
      </c>
      <c r="C55" s="237">
        <f>E55+G55</f>
        <v>820</v>
      </c>
      <c r="D55" s="236"/>
      <c r="E55" s="236"/>
      <c r="F55" s="236"/>
      <c r="G55" s="236">
        <f>H55</f>
        <v>820</v>
      </c>
      <c r="H55" s="236">
        <v>820</v>
      </c>
      <c r="I55" s="148"/>
    </row>
    <row r="56" spans="1:9" ht="15">
      <c r="A56" s="206">
        <v>2</v>
      </c>
      <c r="B56" s="207" t="s">
        <v>84</v>
      </c>
      <c r="C56" s="237">
        <f>E56+G56</f>
        <v>78</v>
      </c>
      <c r="D56" s="236"/>
      <c r="E56" s="236"/>
      <c r="F56" s="236"/>
      <c r="G56" s="236">
        <f>H56</f>
        <v>78</v>
      </c>
      <c r="H56" s="236">
        <v>78</v>
      </c>
      <c r="I56" s="148"/>
    </row>
    <row r="57" spans="1:9" s="209" customFormat="1" ht="15">
      <c r="A57" s="238">
        <v>3</v>
      </c>
      <c r="B57" s="207" t="s">
        <v>85</v>
      </c>
      <c r="C57" s="237">
        <f>E57+G57</f>
        <v>24</v>
      </c>
      <c r="D57" s="237"/>
      <c r="E57" s="237"/>
      <c r="F57" s="237"/>
      <c r="G57" s="237">
        <f>H57</f>
        <v>24</v>
      </c>
      <c r="H57" s="237">
        <v>24</v>
      </c>
      <c r="I57" s="239"/>
    </row>
    <row r="58" spans="1:9" s="209" customFormat="1" ht="15">
      <c r="A58" s="238">
        <v>4</v>
      </c>
      <c r="B58" s="207" t="s">
        <v>109</v>
      </c>
      <c r="C58" s="237">
        <f>E58+G58</f>
        <v>10</v>
      </c>
      <c r="D58" s="237"/>
      <c r="E58" s="237"/>
      <c r="F58" s="237"/>
      <c r="G58" s="237">
        <f>H58</f>
        <v>10</v>
      </c>
      <c r="H58" s="237">
        <v>10</v>
      </c>
      <c r="I58" s="239"/>
    </row>
    <row r="59" spans="1:9" ht="15.75" thickBot="1">
      <c r="A59" s="181">
        <v>5</v>
      </c>
      <c r="B59" s="136" t="s">
        <v>86</v>
      </c>
      <c r="C59" s="210">
        <f>E59+G59</f>
        <v>6</v>
      </c>
      <c r="D59" s="210"/>
      <c r="E59" s="210"/>
      <c r="F59" s="210"/>
      <c r="G59" s="210">
        <f>H59</f>
        <v>6</v>
      </c>
      <c r="H59" s="211">
        <v>6</v>
      </c>
      <c r="I59" s="185"/>
    </row>
    <row r="60" spans="1:9" ht="15">
      <c r="A60" s="25"/>
      <c r="B60" s="25"/>
      <c r="C60" s="264"/>
      <c r="D60" s="264"/>
      <c r="E60" s="264"/>
      <c r="F60" s="264"/>
      <c r="G60" s="264"/>
      <c r="H60" s="264"/>
      <c r="I60" s="25"/>
    </row>
    <row r="61" spans="1:9" ht="15">
      <c r="A61" s="25"/>
      <c r="B61" s="25"/>
      <c r="C61" s="264"/>
      <c r="D61" s="264"/>
      <c r="E61" s="264"/>
      <c r="F61" s="264"/>
      <c r="G61" s="264"/>
      <c r="H61" s="264"/>
      <c r="I61" s="25"/>
    </row>
    <row r="62" spans="1:9" ht="16.5" thickBot="1">
      <c r="A62" s="159"/>
      <c r="B62" s="160" t="s">
        <v>87</v>
      </c>
      <c r="C62" s="271"/>
      <c r="D62" s="271"/>
      <c r="E62" s="271"/>
      <c r="F62" s="271"/>
      <c r="G62" s="271"/>
      <c r="H62" s="271"/>
      <c r="I62" s="159"/>
    </row>
    <row r="63" spans="1:9" ht="16.5" thickBot="1">
      <c r="A63" s="25"/>
      <c r="B63" s="94">
        <v>1</v>
      </c>
      <c r="C63" s="286">
        <v>2</v>
      </c>
      <c r="D63" s="286">
        <v>3</v>
      </c>
      <c r="E63" s="286">
        <v>5</v>
      </c>
      <c r="F63" s="286">
        <v>6</v>
      </c>
      <c r="G63" s="286">
        <v>7</v>
      </c>
      <c r="H63" s="286">
        <v>8</v>
      </c>
      <c r="I63" s="285">
        <v>9</v>
      </c>
    </row>
    <row r="64" spans="1:9" s="8" customFormat="1" ht="15.75">
      <c r="A64" s="125"/>
      <c r="B64" s="212"/>
      <c r="C64" s="272"/>
      <c r="D64" s="272"/>
      <c r="E64" s="272"/>
      <c r="F64" s="272"/>
      <c r="G64" s="272"/>
      <c r="H64" s="272"/>
      <c r="I64" s="213"/>
    </row>
    <row r="65" spans="1:9" ht="15.75">
      <c r="A65" s="179"/>
      <c r="B65" s="164" t="s">
        <v>34</v>
      </c>
      <c r="C65" s="205">
        <f>E65+F65+G65</f>
        <v>119</v>
      </c>
      <c r="D65" s="214"/>
      <c r="E65" s="214">
        <f>E67</f>
        <v>0</v>
      </c>
      <c r="F65" s="214"/>
      <c r="G65" s="214">
        <f>G67</f>
        <v>119</v>
      </c>
      <c r="H65" s="214">
        <f>H67</f>
        <v>119</v>
      </c>
      <c r="I65" s="215"/>
    </row>
    <row r="66" spans="1:9" ht="16.5" thickBot="1">
      <c r="A66" s="169"/>
      <c r="B66" s="170" t="s">
        <v>29</v>
      </c>
      <c r="C66" s="210"/>
      <c r="D66" s="269"/>
      <c r="E66" s="269"/>
      <c r="F66" s="269"/>
      <c r="G66" s="210"/>
      <c r="H66" s="211"/>
      <c r="I66" s="208"/>
    </row>
    <row r="67" spans="1:9" ht="15.75">
      <c r="A67" s="155" t="s">
        <v>30</v>
      </c>
      <c r="B67" s="216" t="s">
        <v>40</v>
      </c>
      <c r="C67" s="205">
        <f>E67+F67+G67</f>
        <v>119</v>
      </c>
      <c r="D67" s="265"/>
      <c r="E67" s="265">
        <f>SUM(E68:E69)</f>
        <v>0</v>
      </c>
      <c r="F67" s="265"/>
      <c r="G67" s="244">
        <f>SUM(G68:G69)</f>
        <v>119</v>
      </c>
      <c r="H67" s="244">
        <f>SUM(H68:H69)</f>
        <v>119</v>
      </c>
      <c r="I67" s="130"/>
    </row>
    <row r="68" spans="1:9" ht="15">
      <c r="A68" s="179">
        <v>1</v>
      </c>
      <c r="B68" s="146" t="s">
        <v>88</v>
      </c>
      <c r="C68" s="236">
        <f>E68+G68</f>
        <v>119</v>
      </c>
      <c r="D68" s="236"/>
      <c r="E68" s="236"/>
      <c r="F68" s="236"/>
      <c r="G68" s="236">
        <f>H68</f>
        <v>119</v>
      </c>
      <c r="H68" s="236">
        <v>119</v>
      </c>
      <c r="I68" s="148"/>
    </row>
    <row r="69" spans="1:9" ht="15.75" thickBot="1">
      <c r="A69" s="181"/>
      <c r="B69" s="136"/>
      <c r="C69" s="210"/>
      <c r="D69" s="210"/>
      <c r="E69" s="210"/>
      <c r="F69" s="210"/>
      <c r="G69" s="210"/>
      <c r="H69" s="211"/>
      <c r="I69" s="185"/>
    </row>
    <row r="70" spans="1:9" ht="15">
      <c r="A70" s="25"/>
      <c r="B70" s="25"/>
      <c r="C70" s="264"/>
      <c r="D70" s="264"/>
      <c r="E70" s="264"/>
      <c r="F70" s="264"/>
      <c r="G70" s="264"/>
      <c r="H70" s="273"/>
      <c r="I70" s="25"/>
    </row>
    <row r="71" spans="1:9" ht="15">
      <c r="A71" s="25"/>
      <c r="B71" s="25"/>
      <c r="C71" s="264"/>
      <c r="D71" s="264"/>
      <c r="E71" s="264"/>
      <c r="F71" s="264"/>
      <c r="G71" s="264"/>
      <c r="H71" s="273"/>
      <c r="I71" s="25"/>
    </row>
    <row r="72" spans="1:9" ht="16.5" thickBot="1">
      <c r="A72" s="159"/>
      <c r="B72" s="160" t="s">
        <v>89</v>
      </c>
      <c r="C72" s="271"/>
      <c r="D72" s="271"/>
      <c r="E72" s="271"/>
      <c r="F72" s="271"/>
      <c r="G72" s="271"/>
      <c r="H72" s="271"/>
      <c r="I72" s="159"/>
    </row>
    <row r="73" spans="1:9" ht="15.75">
      <c r="A73" s="124"/>
      <c r="B73" s="128"/>
      <c r="C73" s="265"/>
      <c r="D73" s="265"/>
      <c r="E73" s="265"/>
      <c r="F73" s="265"/>
      <c r="G73" s="265"/>
      <c r="H73" s="265"/>
      <c r="I73" s="130"/>
    </row>
    <row r="74" spans="1:9" ht="15.75">
      <c r="A74" s="163"/>
      <c r="B74" s="164" t="s">
        <v>34</v>
      </c>
      <c r="C74" s="274">
        <f>SUM(E74:G74)</f>
        <v>1268</v>
      </c>
      <c r="D74" s="236"/>
      <c r="E74" s="214">
        <f>E81+E76</f>
        <v>950</v>
      </c>
      <c r="F74" s="214"/>
      <c r="G74" s="214">
        <f>H74</f>
        <v>318</v>
      </c>
      <c r="H74" s="214">
        <f>H81+H76</f>
        <v>318</v>
      </c>
      <c r="I74" s="148"/>
    </row>
    <row r="75" spans="1:9" ht="16.5" thickBot="1">
      <c r="A75" s="169"/>
      <c r="B75" s="170" t="s">
        <v>29</v>
      </c>
      <c r="C75" s="266"/>
      <c r="D75" s="267"/>
      <c r="E75" s="268"/>
      <c r="F75" s="269"/>
      <c r="G75" s="270"/>
      <c r="H75" s="266"/>
      <c r="I75" s="176"/>
    </row>
    <row r="76" spans="1:9" ht="15.75">
      <c r="A76" s="140" t="s">
        <v>30</v>
      </c>
      <c r="B76" s="177" t="s">
        <v>40</v>
      </c>
      <c r="C76" s="204">
        <f>E76+F76+G76</f>
        <v>1176.5</v>
      </c>
      <c r="D76" s="265"/>
      <c r="E76" s="193">
        <f>SUM(E77:E80)</f>
        <v>912.2</v>
      </c>
      <c r="F76" s="265"/>
      <c r="G76" s="204">
        <f>H76</f>
        <v>264.3</v>
      </c>
      <c r="H76" s="204">
        <f>SUM(H77:H80)</f>
        <v>264.3</v>
      </c>
      <c r="I76" s="130"/>
    </row>
    <row r="77" spans="1:9" ht="15">
      <c r="A77" s="179">
        <v>1</v>
      </c>
      <c r="B77" s="180" t="s">
        <v>69</v>
      </c>
      <c r="C77" s="236">
        <f>E77+G77</f>
        <v>59</v>
      </c>
      <c r="D77" s="236"/>
      <c r="E77" s="236"/>
      <c r="F77" s="236"/>
      <c r="G77" s="236">
        <f>H77</f>
        <v>59</v>
      </c>
      <c r="H77" s="236">
        <v>59</v>
      </c>
      <c r="I77" s="148"/>
    </row>
    <row r="78" spans="1:9" ht="15">
      <c r="A78" s="179">
        <v>2</v>
      </c>
      <c r="B78" s="180" t="s">
        <v>70</v>
      </c>
      <c r="C78" s="236">
        <f>E78+G78</f>
        <v>150</v>
      </c>
      <c r="D78" s="236"/>
      <c r="E78" s="236"/>
      <c r="F78" s="236"/>
      <c r="G78" s="236">
        <f>H78</f>
        <v>150</v>
      </c>
      <c r="H78" s="269">
        <v>150</v>
      </c>
      <c r="I78" s="148"/>
    </row>
    <row r="79" spans="1:9" ht="15">
      <c r="A79" s="169">
        <v>3</v>
      </c>
      <c r="B79" s="180" t="s">
        <v>90</v>
      </c>
      <c r="C79" s="236">
        <f>E79+G79</f>
        <v>912.2</v>
      </c>
      <c r="D79" s="269"/>
      <c r="E79" s="236">
        <v>912.2</v>
      </c>
      <c r="F79" s="269"/>
      <c r="G79" s="269"/>
      <c r="H79" s="269"/>
      <c r="I79" s="208"/>
    </row>
    <row r="80" spans="1:9" ht="15.75" thickBot="1">
      <c r="A80" s="169">
        <v>4</v>
      </c>
      <c r="B80" s="217" t="s">
        <v>91</v>
      </c>
      <c r="C80" s="236">
        <v>55.3</v>
      </c>
      <c r="D80" s="269"/>
      <c r="E80" s="269"/>
      <c r="F80" s="269"/>
      <c r="G80" s="236">
        <v>55.3</v>
      </c>
      <c r="H80" s="236">
        <v>55.3</v>
      </c>
      <c r="I80" s="185"/>
    </row>
    <row r="81" spans="1:9" ht="15.75">
      <c r="A81" s="221" t="s">
        <v>32</v>
      </c>
      <c r="B81" s="128" t="s">
        <v>92</v>
      </c>
      <c r="C81" s="204">
        <f>SUM(E81:G81)</f>
        <v>91.5</v>
      </c>
      <c r="D81" s="265"/>
      <c r="E81" s="204">
        <f>SUM(E82:E84)</f>
        <v>37.8</v>
      </c>
      <c r="F81" s="265"/>
      <c r="G81" s="204">
        <f>SUM(G82:G84)</f>
        <v>53.7</v>
      </c>
      <c r="H81" s="204">
        <f>SUM(H82:H84)</f>
        <v>53.7</v>
      </c>
      <c r="I81" s="130"/>
    </row>
    <row r="82" spans="1:9" ht="15">
      <c r="A82" s="179">
        <v>1</v>
      </c>
      <c r="B82" s="146" t="s">
        <v>93</v>
      </c>
      <c r="C82" s="236">
        <f>E82+G82</f>
        <v>3.7</v>
      </c>
      <c r="D82" s="236"/>
      <c r="E82" s="236"/>
      <c r="F82" s="236"/>
      <c r="G82" s="236">
        <f>H82</f>
        <v>3.7</v>
      </c>
      <c r="H82" s="236">
        <v>3.7</v>
      </c>
      <c r="I82" s="148"/>
    </row>
    <row r="83" spans="1:9" ht="15">
      <c r="A83" s="201">
        <v>2</v>
      </c>
      <c r="B83" s="33" t="s">
        <v>94</v>
      </c>
      <c r="C83" s="236">
        <f>E83+G83</f>
        <v>37.8</v>
      </c>
      <c r="D83" s="236"/>
      <c r="E83" s="236">
        <v>37.8</v>
      </c>
      <c r="F83" s="236"/>
      <c r="G83" s="236"/>
      <c r="H83" s="236"/>
      <c r="I83" s="148"/>
    </row>
    <row r="84" spans="1:9" ht="15.75" thickBot="1">
      <c r="A84" s="202">
        <v>3</v>
      </c>
      <c r="B84" s="31" t="s">
        <v>108</v>
      </c>
      <c r="C84" s="210">
        <f>E84+G84</f>
        <v>50</v>
      </c>
      <c r="D84" s="210"/>
      <c r="E84" s="210"/>
      <c r="F84" s="210"/>
      <c r="G84" s="210">
        <f>H84</f>
        <v>50</v>
      </c>
      <c r="H84" s="210">
        <v>50</v>
      </c>
      <c r="I84" s="185"/>
    </row>
    <row r="85" spans="1:9" ht="15.75">
      <c r="A85" s="26"/>
      <c r="B85" s="26"/>
      <c r="C85" s="264"/>
      <c r="D85" s="264"/>
      <c r="E85" s="264"/>
      <c r="F85" s="264"/>
      <c r="G85" s="264"/>
      <c r="H85" s="264"/>
      <c r="I85" s="25"/>
    </row>
    <row r="86" spans="1:9" ht="14.25">
      <c r="A86" s="2"/>
      <c r="B86" s="20"/>
      <c r="C86" s="275"/>
      <c r="D86" s="275"/>
      <c r="E86" s="275"/>
      <c r="F86" s="275"/>
      <c r="G86" s="275"/>
      <c r="H86" s="276"/>
      <c r="I86" s="20"/>
    </row>
    <row r="87" spans="1:11" ht="14.25">
      <c r="A87" s="2"/>
      <c r="B87" s="20"/>
      <c r="C87" s="275"/>
      <c r="D87" s="275"/>
      <c r="E87" s="275"/>
      <c r="F87" s="275"/>
      <c r="G87" s="275"/>
      <c r="H87" s="276"/>
      <c r="I87" s="20"/>
      <c r="J87" s="4"/>
      <c r="K87" s="4"/>
    </row>
    <row r="88" spans="1:12" ht="16.5" thickBot="1">
      <c r="A88" s="2"/>
      <c r="B88" s="88" t="s">
        <v>41</v>
      </c>
      <c r="C88" s="254"/>
      <c r="D88" s="254"/>
      <c r="E88" s="254"/>
      <c r="F88" s="254"/>
      <c r="G88" s="254"/>
      <c r="H88" s="277"/>
      <c r="I88" s="79"/>
      <c r="J88" s="4"/>
      <c r="K88" s="4"/>
      <c r="L88" s="4"/>
    </row>
    <row r="89" spans="1:9" s="8" customFormat="1" ht="15.75">
      <c r="A89" s="13"/>
      <c r="B89" s="97" t="s">
        <v>34</v>
      </c>
      <c r="C89" s="278">
        <f>SUM(E89:G89)</f>
        <v>1099.74</v>
      </c>
      <c r="D89" s="279"/>
      <c r="E89" s="278">
        <f>E91+E99</f>
        <v>200</v>
      </c>
      <c r="F89" s="278">
        <f>F91</f>
        <v>335</v>
      </c>
      <c r="G89" s="218">
        <f>G91+G99+G103</f>
        <v>564.74</v>
      </c>
      <c r="H89" s="218">
        <f>H91+H99+H103</f>
        <v>564.74</v>
      </c>
      <c r="I89" s="101"/>
    </row>
    <row r="90" spans="1:9" ht="16.5" thickBot="1">
      <c r="A90" s="9"/>
      <c r="B90" s="55" t="s">
        <v>35</v>
      </c>
      <c r="C90" s="253"/>
      <c r="D90" s="253"/>
      <c r="E90" s="253"/>
      <c r="F90" s="253"/>
      <c r="G90" s="253"/>
      <c r="H90" s="253"/>
      <c r="I90" s="80"/>
    </row>
    <row r="91" spans="1:9" ht="15.75">
      <c r="A91" s="241" t="s">
        <v>30</v>
      </c>
      <c r="B91" s="198" t="s">
        <v>43</v>
      </c>
      <c r="C91" s="193">
        <f>SUM(E91:G91)</f>
        <v>764.1</v>
      </c>
      <c r="D91" s="258"/>
      <c r="E91" s="193">
        <f>SUM(E93:E98)</f>
        <v>0</v>
      </c>
      <c r="F91" s="193">
        <f>SUM(F93:F98)</f>
        <v>335</v>
      </c>
      <c r="G91" s="204">
        <f>SUM(G92:G98)</f>
        <v>429.1</v>
      </c>
      <c r="H91" s="204">
        <f>SUM(H92:H98)</f>
        <v>429.1</v>
      </c>
      <c r="I91" s="91"/>
    </row>
    <row r="92" spans="1:9" ht="15">
      <c r="A92" s="242"/>
      <c r="B92" s="54"/>
      <c r="C92" s="253"/>
      <c r="D92" s="253"/>
      <c r="E92" s="253"/>
      <c r="F92" s="253"/>
      <c r="G92" s="253"/>
      <c r="H92" s="253"/>
      <c r="I92" s="80"/>
    </row>
    <row r="93" spans="1:9" ht="15">
      <c r="A93" s="163">
        <v>1</v>
      </c>
      <c r="B93" s="201" t="s">
        <v>95</v>
      </c>
      <c r="C93" s="260">
        <f>G93</f>
        <v>203</v>
      </c>
      <c r="D93" s="260"/>
      <c r="E93" s="260"/>
      <c r="F93" s="260"/>
      <c r="G93" s="260">
        <f>H93</f>
        <v>203</v>
      </c>
      <c r="H93" s="260">
        <v>203</v>
      </c>
      <c r="I93" s="93"/>
    </row>
    <row r="94" spans="1:9" ht="15">
      <c r="A94" s="163"/>
      <c r="B94" s="201" t="s">
        <v>96</v>
      </c>
      <c r="C94" s="260"/>
      <c r="D94" s="260"/>
      <c r="E94" s="260"/>
      <c r="F94" s="260"/>
      <c r="G94" s="260"/>
      <c r="H94" s="260"/>
      <c r="I94" s="93"/>
    </row>
    <row r="95" spans="1:9" ht="15">
      <c r="A95" s="163">
        <v>2</v>
      </c>
      <c r="B95" s="201" t="s">
        <v>97</v>
      </c>
      <c r="C95" s="260">
        <f>G95</f>
        <v>83</v>
      </c>
      <c r="D95" s="260"/>
      <c r="E95" s="260"/>
      <c r="F95" s="260"/>
      <c r="G95" s="260">
        <f>H95</f>
        <v>83</v>
      </c>
      <c r="H95" s="260">
        <v>83</v>
      </c>
      <c r="I95" s="93"/>
    </row>
    <row r="96" spans="1:9" ht="17.25" customHeight="1">
      <c r="A96" s="163">
        <v>3</v>
      </c>
      <c r="B96" s="201" t="s">
        <v>98</v>
      </c>
      <c r="C96" s="260">
        <f>G96</f>
        <v>140</v>
      </c>
      <c r="D96" s="260"/>
      <c r="E96" s="260"/>
      <c r="F96" s="260"/>
      <c r="G96" s="260">
        <f>H96</f>
        <v>140</v>
      </c>
      <c r="H96" s="260">
        <v>140</v>
      </c>
      <c r="I96" s="93"/>
    </row>
    <row r="97" spans="1:9" ht="17.25" customHeight="1">
      <c r="A97" s="220">
        <v>4</v>
      </c>
      <c r="B97" s="70" t="s">
        <v>99</v>
      </c>
      <c r="C97" s="260">
        <f>G97</f>
        <v>3.1</v>
      </c>
      <c r="D97" s="250"/>
      <c r="E97" s="250"/>
      <c r="F97" s="250"/>
      <c r="G97" s="260">
        <f>H97</f>
        <v>3.1</v>
      </c>
      <c r="H97" s="260">
        <v>3.1</v>
      </c>
      <c r="I97" s="75"/>
    </row>
    <row r="98" spans="1:9" ht="15.75" customHeight="1" thickBot="1">
      <c r="A98" s="220">
        <v>5</v>
      </c>
      <c r="B98" s="70" t="s">
        <v>106</v>
      </c>
      <c r="C98" s="250">
        <f>F98+G98</f>
        <v>335</v>
      </c>
      <c r="D98" s="250"/>
      <c r="E98" s="250"/>
      <c r="F98" s="250">
        <v>335</v>
      </c>
      <c r="G98" s="250">
        <f>H98</f>
        <v>0</v>
      </c>
      <c r="H98" s="250"/>
      <c r="I98" s="75"/>
    </row>
    <row r="99" spans="1:9" ht="15.75">
      <c r="A99" s="219" t="s">
        <v>31</v>
      </c>
      <c r="B99" s="198" t="s">
        <v>37</v>
      </c>
      <c r="C99" s="193">
        <f>SUM(E99:G99)</f>
        <v>310</v>
      </c>
      <c r="D99" s="258"/>
      <c r="E99" s="193">
        <f>SUM(E100:E102)</f>
        <v>200</v>
      </c>
      <c r="F99" s="258"/>
      <c r="G99" s="193">
        <f>G100+G102</f>
        <v>110</v>
      </c>
      <c r="H99" s="193">
        <f>H100+H102</f>
        <v>110</v>
      </c>
      <c r="I99" s="91"/>
    </row>
    <row r="100" spans="1:9" ht="16.5" customHeight="1">
      <c r="A100" s="163">
        <v>1</v>
      </c>
      <c r="B100" s="201" t="s">
        <v>100</v>
      </c>
      <c r="C100" s="260">
        <f>E100+G100</f>
        <v>10</v>
      </c>
      <c r="D100" s="260"/>
      <c r="E100" s="260"/>
      <c r="F100" s="260"/>
      <c r="G100" s="260">
        <f>H100</f>
        <v>10</v>
      </c>
      <c r="H100" s="260">
        <v>10</v>
      </c>
      <c r="I100" s="93"/>
    </row>
    <row r="101" spans="1:9" ht="16.5" customHeight="1">
      <c r="A101" s="220">
        <v>2</v>
      </c>
      <c r="B101" s="201" t="s">
        <v>101</v>
      </c>
      <c r="C101" s="260">
        <f>E101+G101</f>
        <v>200</v>
      </c>
      <c r="D101" s="260"/>
      <c r="E101" s="260">
        <v>200</v>
      </c>
      <c r="F101" s="260"/>
      <c r="G101" s="260"/>
      <c r="H101" s="260"/>
      <c r="I101" s="93"/>
    </row>
    <row r="102" spans="1:9" ht="16.5" customHeight="1" thickBot="1">
      <c r="A102" s="220">
        <v>3</v>
      </c>
      <c r="B102" s="202" t="s">
        <v>107</v>
      </c>
      <c r="C102" s="259">
        <f>E102+G102</f>
        <v>100</v>
      </c>
      <c r="D102" s="259"/>
      <c r="E102" s="259"/>
      <c r="F102" s="259"/>
      <c r="G102" s="259">
        <f>H102</f>
        <v>100</v>
      </c>
      <c r="H102" s="259">
        <v>100</v>
      </c>
      <c r="I102" s="92"/>
    </row>
    <row r="103" spans="1:9" ht="15.75">
      <c r="A103" s="221" t="s">
        <v>32</v>
      </c>
      <c r="B103" s="32" t="s">
        <v>92</v>
      </c>
      <c r="C103" s="243">
        <f>SUM(E103:G103)</f>
        <v>25.64</v>
      </c>
      <c r="D103" s="280"/>
      <c r="E103" s="280"/>
      <c r="F103" s="280"/>
      <c r="G103" s="243">
        <f>SUM(G104:G105)</f>
        <v>25.64</v>
      </c>
      <c r="H103" s="243">
        <f>SUM(H104:H105)</f>
        <v>25.64</v>
      </c>
      <c r="I103" s="240"/>
    </row>
    <row r="104" spans="1:9" ht="15" customHeight="1">
      <c r="A104" s="179">
        <v>1</v>
      </c>
      <c r="B104" s="33" t="s">
        <v>102</v>
      </c>
      <c r="C104" s="260">
        <f>G104</f>
        <v>25.64</v>
      </c>
      <c r="D104" s="260"/>
      <c r="E104" s="260"/>
      <c r="F104" s="260"/>
      <c r="G104" s="260">
        <f>H104</f>
        <v>25.64</v>
      </c>
      <c r="H104" s="260">
        <v>25.64</v>
      </c>
      <c r="I104" s="222"/>
    </row>
    <row r="105" spans="1:9" ht="15" customHeight="1" thickBot="1">
      <c r="A105" s="202"/>
      <c r="B105" s="31"/>
      <c r="C105" s="259"/>
      <c r="D105" s="259"/>
      <c r="E105" s="259"/>
      <c r="F105" s="259"/>
      <c r="G105" s="259"/>
      <c r="H105" s="259"/>
      <c r="I105" s="223"/>
    </row>
    <row r="106" spans="1:9" ht="13.5" customHeight="1">
      <c r="A106" s="224"/>
      <c r="B106" s="79"/>
      <c r="C106" s="254"/>
      <c r="D106" s="254"/>
      <c r="E106" s="254"/>
      <c r="F106" s="254"/>
      <c r="G106" s="254"/>
      <c r="H106" s="254"/>
      <c r="I106" s="88"/>
    </row>
    <row r="107" spans="1:9" ht="13.5" customHeight="1">
      <c r="A107" s="2"/>
      <c r="B107" s="79"/>
      <c r="C107" s="254"/>
      <c r="D107" s="254"/>
      <c r="E107" s="254"/>
      <c r="F107" s="254"/>
      <c r="G107" s="254"/>
      <c r="H107" s="254"/>
      <c r="I107" s="79"/>
    </row>
    <row r="108" spans="1:9" ht="16.5" thickBot="1">
      <c r="A108" s="21"/>
      <c r="B108" s="88" t="s">
        <v>42</v>
      </c>
      <c r="C108" s="254"/>
      <c r="D108" s="254"/>
      <c r="E108" s="254"/>
      <c r="F108" s="254"/>
      <c r="G108" s="254"/>
      <c r="H108" s="254"/>
      <c r="I108" s="79"/>
    </row>
    <row r="109" spans="1:9" ht="15.75">
      <c r="A109" s="225"/>
      <c r="B109" s="192" t="s">
        <v>34</v>
      </c>
      <c r="C109" s="281"/>
      <c r="D109" s="258"/>
      <c r="E109" s="258"/>
      <c r="F109" s="258"/>
      <c r="G109" s="193"/>
      <c r="H109" s="193"/>
      <c r="I109" s="91"/>
    </row>
    <row r="110" spans="1:9" s="8" customFormat="1" ht="15.75">
      <c r="A110" s="226"/>
      <c r="B110" s="227" t="s">
        <v>29</v>
      </c>
      <c r="C110" s="282">
        <f>C112</f>
        <v>2214</v>
      </c>
      <c r="D110" s="260"/>
      <c r="E110" s="282">
        <f>E112</f>
        <v>0</v>
      </c>
      <c r="F110" s="282">
        <f>F112</f>
        <v>0</v>
      </c>
      <c r="G110" s="228">
        <f>G112</f>
        <v>2214</v>
      </c>
      <c r="H110" s="228">
        <f>H112</f>
        <v>2214</v>
      </c>
      <c r="I110" s="93"/>
    </row>
    <row r="111" spans="1:9" ht="16.5" thickBot="1">
      <c r="A111" s="19"/>
      <c r="B111" s="195"/>
      <c r="C111" s="283"/>
      <c r="D111" s="259"/>
      <c r="E111" s="259"/>
      <c r="F111" s="259"/>
      <c r="G111" s="229"/>
      <c r="H111" s="229"/>
      <c r="I111" s="92"/>
    </row>
    <row r="112" spans="1:9" ht="15.75">
      <c r="A112" s="230" t="s">
        <v>30</v>
      </c>
      <c r="B112" s="198" t="s">
        <v>43</v>
      </c>
      <c r="C112" s="284">
        <f>SUM(E112:G112)</f>
        <v>2214</v>
      </c>
      <c r="D112" s="258"/>
      <c r="E112" s="258">
        <f>SUM(E113:E115)</f>
        <v>0</v>
      </c>
      <c r="F112" s="193">
        <f>SUM(F113:F116)</f>
        <v>0</v>
      </c>
      <c r="G112" s="231">
        <f>SUM(G113:G116)</f>
        <v>2214</v>
      </c>
      <c r="H112" s="232">
        <f>SUM(H113:H116)</f>
        <v>2214</v>
      </c>
      <c r="I112" s="91"/>
    </row>
    <row r="113" spans="1:9" ht="15">
      <c r="A113" s="233">
        <v>1</v>
      </c>
      <c r="B113" s="58" t="s">
        <v>103</v>
      </c>
      <c r="C113" s="260">
        <f>G113</f>
        <v>1390</v>
      </c>
      <c r="D113" s="260"/>
      <c r="E113" s="260"/>
      <c r="F113" s="260"/>
      <c r="G113" s="234">
        <f>H113</f>
        <v>1390</v>
      </c>
      <c r="H113" s="234">
        <v>1390</v>
      </c>
      <c r="I113" s="93"/>
    </row>
    <row r="114" spans="1:9" ht="15">
      <c r="A114" s="233"/>
      <c r="B114" s="201" t="s">
        <v>104</v>
      </c>
      <c r="C114" s="260"/>
      <c r="D114" s="260"/>
      <c r="E114" s="260"/>
      <c r="F114" s="260"/>
      <c r="G114" s="260"/>
      <c r="H114" s="260"/>
      <c r="I114" s="93"/>
    </row>
    <row r="115" spans="1:9" ht="15.75" customHeight="1">
      <c r="A115" s="233">
        <v>2</v>
      </c>
      <c r="B115" s="201" t="s">
        <v>105</v>
      </c>
      <c r="C115" s="260">
        <f>G115</f>
        <v>824</v>
      </c>
      <c r="D115" s="260"/>
      <c r="E115" s="260"/>
      <c r="F115" s="260"/>
      <c r="G115" s="260">
        <f>H115</f>
        <v>824</v>
      </c>
      <c r="H115" s="260">
        <v>824</v>
      </c>
      <c r="I115" s="93"/>
    </row>
    <row r="116" spans="1:9" ht="15.75" customHeight="1" thickBot="1">
      <c r="A116" s="194"/>
      <c r="B116" s="81"/>
      <c r="C116" s="256"/>
      <c r="D116" s="256"/>
      <c r="E116" s="256"/>
      <c r="F116" s="256"/>
      <c r="G116" s="256"/>
      <c r="H116" s="256"/>
      <c r="I116" s="92"/>
    </row>
    <row r="117" spans="2:14" ht="14.25">
      <c r="B117" s="23"/>
      <c r="C117" s="23"/>
      <c r="D117" s="23"/>
      <c r="E117" s="23"/>
      <c r="F117" s="23"/>
      <c r="G117" s="23"/>
      <c r="H117" s="23"/>
      <c r="I117" s="23"/>
      <c r="J117" s="2"/>
      <c r="K117" s="2"/>
      <c r="L117" s="2"/>
      <c r="M117" s="2"/>
      <c r="N117" s="2"/>
    </row>
    <row r="118" spans="10:14" ht="11.25">
      <c r="J118" s="2"/>
      <c r="K118" s="2"/>
      <c r="L118" s="2"/>
      <c r="M118" s="2"/>
      <c r="N118" s="2"/>
    </row>
    <row r="119" spans="1:11" ht="11.25">
      <c r="A119" s="2"/>
      <c r="B119" s="2"/>
      <c r="C119" s="2"/>
      <c r="D119" s="5"/>
      <c r="E119" s="2"/>
      <c r="F119" s="2"/>
      <c r="G119" s="2"/>
      <c r="H119" s="2"/>
      <c r="I119" s="2"/>
      <c r="J119" s="2"/>
      <c r="K119" s="2"/>
    </row>
    <row r="120" spans="1:11" ht="12.75" customHeight="1">
      <c r="A120" s="2"/>
      <c r="B120" s="2"/>
      <c r="C120" s="2"/>
      <c r="D120" s="387" t="s">
        <v>36</v>
      </c>
      <c r="E120" s="387"/>
      <c r="F120" s="387"/>
      <c r="G120" s="387"/>
      <c r="H120" s="2"/>
      <c r="I120" s="2"/>
      <c r="J120" s="2"/>
      <c r="K120" s="2"/>
    </row>
    <row r="121" spans="1:11" ht="18">
      <c r="A121" s="2"/>
      <c r="B121" s="2"/>
      <c r="C121" s="2"/>
      <c r="D121" s="25"/>
      <c r="E121" s="28" t="s">
        <v>39</v>
      </c>
      <c r="F121" s="2"/>
      <c r="G121" s="2"/>
      <c r="H121" s="2"/>
      <c r="I121" s="2"/>
      <c r="J121" s="2"/>
      <c r="K121" s="2"/>
    </row>
    <row r="122" spans="1:11" ht="18">
      <c r="A122" s="2"/>
      <c r="B122" s="2"/>
      <c r="C122" s="5"/>
      <c r="D122" s="26"/>
      <c r="E122" s="27" t="s">
        <v>59</v>
      </c>
      <c r="F122" s="2"/>
      <c r="G122" s="2"/>
      <c r="H122" s="2"/>
      <c r="I122" s="2"/>
      <c r="J122" s="5"/>
      <c r="K122" s="5"/>
    </row>
    <row r="123" spans="1:11" ht="11.25">
      <c r="A123" s="2"/>
      <c r="B123" s="2"/>
      <c r="C123" s="2"/>
      <c r="D123" s="2"/>
      <c r="E123" s="2"/>
      <c r="F123" s="2"/>
      <c r="G123" s="2"/>
      <c r="H123" s="2"/>
      <c r="I123" s="2"/>
      <c r="J123" s="5"/>
      <c r="K123" s="5"/>
    </row>
    <row r="124" spans="1:11" ht="11.25">
      <c r="A124" s="4"/>
      <c r="B124" s="4"/>
      <c r="C124" s="4"/>
      <c r="D124" s="4"/>
      <c r="E124" s="2"/>
      <c r="F124" s="2"/>
      <c r="G124" s="2"/>
      <c r="H124" s="2"/>
      <c r="I124" s="2"/>
      <c r="J124" s="2"/>
      <c r="K124" s="2"/>
    </row>
    <row r="125" spans="1:11" ht="11.25">
      <c r="A125" s="4"/>
      <c r="B125" s="4"/>
      <c r="C125" s="4"/>
      <c r="D125" s="4"/>
      <c r="E125" s="2"/>
      <c r="F125" s="2"/>
      <c r="G125" s="2"/>
      <c r="H125" s="2"/>
      <c r="I125" s="2"/>
      <c r="J125" s="5"/>
      <c r="K125" s="5"/>
    </row>
    <row r="126" spans="1:11" ht="11.25">
      <c r="A126" s="4"/>
      <c r="B126" s="4"/>
      <c r="C126" s="4"/>
      <c r="D126" s="4"/>
      <c r="E126" s="2"/>
      <c r="F126" s="2"/>
      <c r="G126" s="2"/>
      <c r="H126" s="2"/>
      <c r="I126" s="2"/>
      <c r="J126" s="5"/>
      <c r="K126" s="5"/>
    </row>
    <row r="127" spans="1:11" ht="11.25">
      <c r="A127" s="4"/>
      <c r="B127" s="4"/>
      <c r="C127" s="4"/>
      <c r="D127" s="4"/>
      <c r="E127" s="2"/>
      <c r="F127" s="2"/>
      <c r="G127" s="2"/>
      <c r="H127" s="2"/>
      <c r="I127" s="2"/>
      <c r="J127" s="2"/>
      <c r="K127" s="2"/>
    </row>
    <row r="128" spans="1:11" ht="11.25">
      <c r="A128" s="4"/>
      <c r="B128" s="4"/>
      <c r="C128" s="4"/>
      <c r="D128" s="4"/>
      <c r="E128" s="2"/>
      <c r="F128" s="2"/>
      <c r="G128" s="2"/>
      <c r="H128" s="2"/>
      <c r="I128" s="2"/>
      <c r="J128" s="2"/>
      <c r="K128" s="2"/>
    </row>
    <row r="129" spans="1:11" ht="11.25">
      <c r="A129" s="4"/>
      <c r="B129" s="4"/>
      <c r="C129" s="4"/>
      <c r="D129" s="4"/>
      <c r="E129" s="2"/>
      <c r="F129" s="2"/>
      <c r="G129" s="2"/>
      <c r="H129" s="2"/>
      <c r="I129" s="2"/>
      <c r="J129" s="2"/>
      <c r="K129" s="2"/>
    </row>
    <row r="130" spans="1:14" ht="11.25">
      <c r="A130" s="4"/>
      <c r="B130" s="4"/>
      <c r="C130" s="4"/>
      <c r="D130" s="4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1.25">
      <c r="A131" s="4"/>
      <c r="B131" s="4"/>
      <c r="C131" s="4"/>
      <c r="D131" s="4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1.25">
      <c r="A132" s="4"/>
      <c r="B132" s="4"/>
      <c r="C132" s="4"/>
      <c r="D132" s="4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1.25">
      <c r="A133" s="4"/>
      <c r="B133" s="4"/>
      <c r="C133" s="4"/>
      <c r="D133" s="4"/>
      <c r="E133" s="2"/>
      <c r="F133" s="5"/>
      <c r="G133" s="2"/>
      <c r="H133" s="2"/>
      <c r="I133" s="2"/>
      <c r="J133" s="2"/>
      <c r="K133" s="2"/>
      <c r="L133" s="2"/>
      <c r="M133" s="2"/>
      <c r="N133" s="2"/>
    </row>
    <row r="134" spans="5:14" ht="11.25">
      <c r="E134" s="6"/>
      <c r="F134" s="2"/>
      <c r="G134" s="2"/>
      <c r="H134" s="2"/>
      <c r="I134" s="2"/>
      <c r="J134" s="2"/>
      <c r="K134" s="2"/>
      <c r="L134" s="2"/>
      <c r="M134" s="2"/>
      <c r="N134" s="2"/>
    </row>
    <row r="135" spans="5:14" ht="11.25">
      <c r="E135" s="2"/>
      <c r="F135" s="6"/>
      <c r="G135" s="2"/>
      <c r="H135" s="2"/>
      <c r="I135" s="2"/>
      <c r="J135" s="2"/>
      <c r="K135" s="2"/>
      <c r="L135" s="2"/>
      <c r="M135" s="2"/>
      <c r="N135" s="2"/>
    </row>
    <row r="136" spans="5:14" ht="11.25">
      <c r="E136" s="2"/>
      <c r="F136" s="6"/>
      <c r="G136" s="2"/>
      <c r="H136" s="2"/>
      <c r="I136" s="2"/>
      <c r="J136" s="2"/>
      <c r="K136" s="2"/>
      <c r="L136" s="2"/>
      <c r="M136" s="2"/>
      <c r="N136" s="2"/>
    </row>
    <row r="137" spans="5:14" ht="11.25">
      <c r="E137" s="5"/>
      <c r="F137" s="5"/>
      <c r="G137" s="5"/>
      <c r="H137" s="5"/>
      <c r="I137" s="5"/>
      <c r="J137" s="2"/>
      <c r="K137" s="2"/>
      <c r="L137" s="2"/>
      <c r="M137" s="2"/>
      <c r="N137" s="2"/>
    </row>
    <row r="138" spans="5:14" ht="11.25">
      <c r="E138" s="5"/>
      <c r="F138" s="5"/>
      <c r="G138" s="5"/>
      <c r="H138" s="5"/>
      <c r="I138" s="5"/>
      <c r="J138" s="2"/>
      <c r="K138" s="2"/>
      <c r="L138" s="2"/>
      <c r="M138" s="2"/>
      <c r="N138" s="2"/>
    </row>
    <row r="139" spans="5:14" ht="11.25"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5:14" ht="11.25">
      <c r="E140" s="5"/>
      <c r="F140" s="5"/>
      <c r="G140" s="5"/>
      <c r="H140" s="5"/>
      <c r="I140" s="5"/>
      <c r="J140" s="2"/>
      <c r="K140" s="2"/>
      <c r="L140" s="2"/>
      <c r="M140" s="2"/>
      <c r="N140" s="2"/>
    </row>
    <row r="141" spans="5:14" ht="11.25">
      <c r="E141" s="5"/>
      <c r="F141" s="5"/>
      <c r="G141" s="5"/>
      <c r="H141" s="5"/>
      <c r="I141" s="5"/>
      <c r="J141" s="2"/>
      <c r="K141" s="2"/>
      <c r="L141" s="2"/>
      <c r="M141" s="2"/>
      <c r="N141" s="2"/>
    </row>
    <row r="142" spans="5:14" ht="11.25"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5:14" ht="11.25"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5:9" ht="11.25">
      <c r="E144" s="2"/>
      <c r="F144" s="2"/>
      <c r="G144" s="2"/>
      <c r="H144" s="2"/>
      <c r="I144" s="2"/>
    </row>
    <row r="145" spans="5:9" ht="11.25">
      <c r="E145" s="2"/>
      <c r="F145" s="2"/>
      <c r="G145" s="2"/>
      <c r="H145" s="2"/>
      <c r="I145" s="2"/>
    </row>
    <row r="146" spans="5:9" ht="11.25">
      <c r="E146" s="2"/>
      <c r="F146" s="2"/>
      <c r="G146" s="2"/>
      <c r="H146" s="2"/>
      <c r="I146" s="2"/>
    </row>
    <row r="147" spans="5:9" ht="11.25">
      <c r="E147" s="2"/>
      <c r="F147" s="2"/>
      <c r="G147" s="2"/>
      <c r="H147" s="2"/>
      <c r="I147" s="2"/>
    </row>
    <row r="148" spans="5:9" ht="11.25">
      <c r="E148" s="2"/>
      <c r="F148" s="2"/>
      <c r="G148" s="2"/>
      <c r="H148" s="2"/>
      <c r="I148" s="2"/>
    </row>
    <row r="149" spans="5:9" ht="11.25">
      <c r="E149" s="2"/>
      <c r="F149" s="2"/>
      <c r="G149" s="2"/>
      <c r="H149" s="2"/>
      <c r="I149" s="2"/>
    </row>
    <row r="150" spans="5:9" ht="11.25">
      <c r="E150" s="2"/>
      <c r="F150" s="2"/>
      <c r="G150" s="2"/>
      <c r="H150" s="2"/>
      <c r="I150" s="2"/>
    </row>
    <row r="151" spans="5:9" ht="11.25">
      <c r="E151" s="2"/>
      <c r="F151" s="2"/>
      <c r="G151" s="2"/>
      <c r="H151" s="2"/>
      <c r="I151" s="2"/>
    </row>
    <row r="152" spans="5:9" ht="11.25">
      <c r="E152" s="2"/>
      <c r="F152" s="2"/>
      <c r="G152" s="2"/>
      <c r="H152" s="2"/>
      <c r="I152" s="2"/>
    </row>
    <row r="153" spans="5:9" ht="11.25">
      <c r="E153" s="2"/>
      <c r="F153" s="2"/>
      <c r="G153" s="2"/>
      <c r="H153" s="2"/>
      <c r="I153" s="2"/>
    </row>
    <row r="154" spans="5:9" ht="11.25">
      <c r="E154" s="2"/>
      <c r="F154" s="2"/>
      <c r="G154" s="2"/>
      <c r="H154" s="2"/>
      <c r="I154" s="2"/>
    </row>
    <row r="155" spans="5:9" ht="11.25">
      <c r="E155" s="2"/>
      <c r="F155" s="2"/>
      <c r="G155" s="2"/>
      <c r="H155" s="2"/>
      <c r="I155" s="2"/>
    </row>
    <row r="156" spans="5:9" ht="11.25">
      <c r="E156" s="2"/>
      <c r="F156" s="2"/>
      <c r="G156" s="2"/>
      <c r="H156" s="2"/>
      <c r="I156" s="2"/>
    </row>
    <row r="157" spans="5:9" ht="11.25">
      <c r="E157" s="2"/>
      <c r="F157" s="2"/>
      <c r="G157" s="2"/>
      <c r="H157" s="2"/>
      <c r="I157" s="2"/>
    </row>
    <row r="158" spans="5:9" ht="11.25">
      <c r="E158" s="2"/>
      <c r="F158" s="2"/>
      <c r="G158" s="2"/>
      <c r="H158" s="2"/>
      <c r="I158" s="2"/>
    </row>
  </sheetData>
  <sheetProtection/>
  <mergeCells count="23">
    <mergeCell ref="H24:H25"/>
    <mergeCell ref="G18:G19"/>
    <mergeCell ref="G20:G21"/>
    <mergeCell ref="G22:G23"/>
    <mergeCell ref="H18:H19"/>
    <mergeCell ref="H20:H21"/>
    <mergeCell ref="H22:H23"/>
    <mergeCell ref="D120:G120"/>
    <mergeCell ref="G24:G25"/>
    <mergeCell ref="F18:F19"/>
    <mergeCell ref="E18:E19"/>
    <mergeCell ref="C20:C21"/>
    <mergeCell ref="E20:E21"/>
    <mergeCell ref="A4:B4"/>
    <mergeCell ref="F22:F23"/>
    <mergeCell ref="F24:F25"/>
    <mergeCell ref="C6:E6"/>
    <mergeCell ref="F20:F21"/>
    <mergeCell ref="C22:C23"/>
    <mergeCell ref="C24:C25"/>
    <mergeCell ref="E22:E23"/>
    <mergeCell ref="E24:E25"/>
    <mergeCell ref="C18:C19"/>
  </mergeCells>
  <printOptions/>
  <pageMargins left="1.141732283464567" right="0.7480314960629921" top="0.3937007874015748" bottom="0.1968503937007874" header="0.1968503937007874" footer="0"/>
  <pageSetup horizontalDpi="600" verticalDpi="600" orientation="landscape" paperSize="9" scale="58" r:id="rId2"/>
  <rowBreaks count="1" manualBreakCount="1">
    <brk id="61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8"/>
  <sheetViews>
    <sheetView zoomScale="96" zoomScaleNormal="96" zoomScaleSheetLayoutView="75" zoomScalePageLayoutView="0" workbookViewId="0" topLeftCell="A84">
      <selection activeCell="G100" sqref="G100"/>
    </sheetView>
  </sheetViews>
  <sheetFormatPr defaultColWidth="9.140625" defaultRowHeight="12.75"/>
  <cols>
    <col min="1" max="1" width="4.00390625" style="1" customWidth="1"/>
    <col min="2" max="2" width="88.57421875" style="1" customWidth="1"/>
    <col min="3" max="3" width="12.8515625" style="1" customWidth="1"/>
    <col min="4" max="4" width="10.140625" style="1" customWidth="1"/>
    <col min="5" max="5" width="13.00390625" style="1" customWidth="1"/>
    <col min="6" max="6" width="13.7109375" style="1" customWidth="1"/>
    <col min="7" max="7" width="15.140625" style="1" customWidth="1"/>
    <col min="8" max="8" width="15.421875" style="1" customWidth="1"/>
    <col min="9" max="9" width="13.28125" style="1" customWidth="1"/>
    <col min="10" max="16384" width="9.140625" style="1" customWidth="1"/>
  </cols>
  <sheetData>
    <row r="1" spans="1:2" ht="12.75">
      <c r="A1" s="29"/>
      <c r="B1" s="30" t="s">
        <v>47</v>
      </c>
    </row>
    <row r="2" spans="1:2" ht="12.75">
      <c r="A2" s="30" t="s">
        <v>45</v>
      </c>
      <c r="B2" s="30" t="s">
        <v>46</v>
      </c>
    </row>
    <row r="3" spans="1:2" ht="12.75">
      <c r="A3" s="30" t="s">
        <v>44</v>
      </c>
      <c r="B3" s="30"/>
    </row>
    <row r="4" spans="1:2" ht="21" customHeight="1">
      <c r="A4" s="388" t="s">
        <v>113</v>
      </c>
      <c r="B4" s="388"/>
    </row>
    <row r="5" spans="1:6" ht="21" customHeight="1">
      <c r="A5" s="118"/>
      <c r="B5" s="118"/>
      <c r="C5" s="116"/>
      <c r="D5" s="117"/>
      <c r="E5" s="117"/>
      <c r="F5" s="15"/>
    </row>
    <row r="6" spans="1:6" ht="21" customHeight="1">
      <c r="A6" s="118"/>
      <c r="B6" s="118"/>
      <c r="C6" s="390" t="s">
        <v>54</v>
      </c>
      <c r="D6" s="391"/>
      <c r="E6" s="391"/>
      <c r="F6" s="15">
        <v>2009</v>
      </c>
    </row>
    <row r="8" spans="1:9" ht="12" thickBot="1">
      <c r="A8" s="4"/>
      <c r="B8" s="4"/>
      <c r="C8" s="4"/>
      <c r="D8" s="4"/>
      <c r="E8" s="4"/>
      <c r="F8" s="4"/>
      <c r="G8" s="4"/>
      <c r="H8" s="4"/>
      <c r="I8" s="4" t="s">
        <v>38</v>
      </c>
    </row>
    <row r="9" spans="1:9" ht="15.75">
      <c r="A9" s="37"/>
      <c r="B9" s="38" t="s">
        <v>0</v>
      </c>
      <c r="C9" s="39"/>
      <c r="D9" s="40"/>
      <c r="E9" s="40" t="s">
        <v>64</v>
      </c>
      <c r="F9" s="40"/>
      <c r="G9" s="40"/>
      <c r="H9" s="40"/>
      <c r="I9" s="41"/>
    </row>
    <row r="10" spans="1:9" ht="15.75">
      <c r="A10" s="42"/>
      <c r="B10" s="43" t="s">
        <v>48</v>
      </c>
      <c r="C10" s="44" t="s">
        <v>1</v>
      </c>
      <c r="D10" s="45"/>
      <c r="E10" s="46" t="s">
        <v>2</v>
      </c>
      <c r="F10" s="45"/>
      <c r="G10" s="47"/>
      <c r="H10" s="45" t="s">
        <v>3</v>
      </c>
      <c r="I10" s="48"/>
    </row>
    <row r="11" spans="1:9" ht="15.75">
      <c r="A11" s="42" t="s">
        <v>4</v>
      </c>
      <c r="B11" s="43" t="s">
        <v>5</v>
      </c>
      <c r="C11" s="44"/>
      <c r="D11" s="44" t="s">
        <v>6</v>
      </c>
      <c r="E11" s="44" t="s">
        <v>7</v>
      </c>
      <c r="F11" s="44" t="s">
        <v>8</v>
      </c>
      <c r="G11" s="44" t="s">
        <v>9</v>
      </c>
      <c r="H11" s="49"/>
      <c r="I11" s="50" t="s">
        <v>10</v>
      </c>
    </row>
    <row r="12" spans="1:9" ht="15.75">
      <c r="A12" s="42" t="s">
        <v>11</v>
      </c>
      <c r="B12" s="43" t="s">
        <v>49</v>
      </c>
      <c r="C12" s="49"/>
      <c r="D12" s="44" t="s">
        <v>12</v>
      </c>
      <c r="E12" s="44" t="s">
        <v>13</v>
      </c>
      <c r="F12" s="44" t="s">
        <v>14</v>
      </c>
      <c r="G12" s="44" t="s">
        <v>15</v>
      </c>
      <c r="H12" s="44" t="s">
        <v>16</v>
      </c>
      <c r="I12" s="50" t="s">
        <v>17</v>
      </c>
    </row>
    <row r="13" spans="1:9" ht="15.75">
      <c r="A13" s="42"/>
      <c r="B13" s="43" t="s">
        <v>18</v>
      </c>
      <c r="C13" s="49"/>
      <c r="D13" s="49"/>
      <c r="E13" s="44" t="s">
        <v>52</v>
      </c>
      <c r="F13" s="44" t="s">
        <v>19</v>
      </c>
      <c r="G13" s="44" t="s">
        <v>20</v>
      </c>
      <c r="H13" s="44" t="s">
        <v>21</v>
      </c>
      <c r="I13" s="50" t="s">
        <v>22</v>
      </c>
    </row>
    <row r="14" spans="1:9" ht="15.75">
      <c r="A14" s="42"/>
      <c r="B14" s="43"/>
      <c r="C14" s="49"/>
      <c r="D14" s="49"/>
      <c r="E14" s="44" t="s">
        <v>53</v>
      </c>
      <c r="F14" s="44" t="s">
        <v>23</v>
      </c>
      <c r="G14" s="49"/>
      <c r="H14" s="44" t="s">
        <v>24</v>
      </c>
      <c r="I14" s="50" t="s">
        <v>16</v>
      </c>
    </row>
    <row r="15" spans="1:9" ht="15.75">
      <c r="A15" s="42"/>
      <c r="B15" s="44"/>
      <c r="C15" s="49"/>
      <c r="D15" s="49"/>
      <c r="E15" s="49"/>
      <c r="F15" s="44" t="s">
        <v>25</v>
      </c>
      <c r="G15" s="49"/>
      <c r="H15" s="49"/>
      <c r="I15" s="50" t="s">
        <v>26</v>
      </c>
    </row>
    <row r="16" spans="1:9" ht="15.75">
      <c r="A16" s="42"/>
      <c r="B16" s="44"/>
      <c r="C16" s="49"/>
      <c r="D16" s="49"/>
      <c r="E16" s="49"/>
      <c r="F16" s="49"/>
      <c r="G16" s="49"/>
      <c r="H16" s="49"/>
      <c r="I16" s="50" t="s">
        <v>27</v>
      </c>
    </row>
    <row r="17" spans="1:9" s="7" customFormat="1" ht="16.5" thickBot="1">
      <c r="A17" s="51"/>
      <c r="B17" s="52">
        <v>1</v>
      </c>
      <c r="C17" s="52">
        <v>2</v>
      </c>
      <c r="D17" s="52">
        <v>3</v>
      </c>
      <c r="E17" s="52">
        <v>5</v>
      </c>
      <c r="F17" s="52">
        <v>6</v>
      </c>
      <c r="G17" s="52">
        <v>7</v>
      </c>
      <c r="H17" s="52">
        <v>8</v>
      </c>
      <c r="I17" s="53">
        <v>9</v>
      </c>
    </row>
    <row r="18" spans="1:10" ht="16.5" thickTop="1">
      <c r="A18" s="54"/>
      <c r="B18" s="55" t="s">
        <v>28</v>
      </c>
      <c r="C18" s="398">
        <f>C20+C22+C24</f>
        <v>7039.740000000001</v>
      </c>
      <c r="D18" s="245"/>
      <c r="E18" s="399">
        <f>E20+E22+E24</f>
        <v>1150</v>
      </c>
      <c r="F18" s="399">
        <f>F20+F22+F24</f>
        <v>335</v>
      </c>
      <c r="G18" s="398">
        <f>H18</f>
        <v>5554.740000000001</v>
      </c>
      <c r="H18" s="398">
        <f>H20+H22+H24</f>
        <v>5554.740000000001</v>
      </c>
      <c r="I18" s="57"/>
      <c r="J18" s="3"/>
    </row>
    <row r="19" spans="1:9" ht="11.25" customHeight="1">
      <c r="A19" s="58"/>
      <c r="B19" s="59" t="s">
        <v>29</v>
      </c>
      <c r="C19" s="397"/>
      <c r="D19" s="246"/>
      <c r="E19" s="395"/>
      <c r="F19" s="395"/>
      <c r="G19" s="397"/>
      <c r="H19" s="397"/>
      <c r="I19" s="61"/>
    </row>
    <row r="20" spans="1:9" ht="15.75">
      <c r="A20" s="42" t="s">
        <v>30</v>
      </c>
      <c r="B20" s="62" t="s">
        <v>40</v>
      </c>
      <c r="C20" s="396">
        <f>F20+G20+E20</f>
        <v>5801.6</v>
      </c>
      <c r="D20" s="245"/>
      <c r="E20" s="393">
        <f>E36+E55+E67+E91+E112+E76</f>
        <v>912.2</v>
      </c>
      <c r="F20" s="393">
        <f>F55+F91+F112</f>
        <v>335</v>
      </c>
      <c r="G20" s="396">
        <f>H20</f>
        <v>4554.400000000001</v>
      </c>
      <c r="H20" s="396">
        <f>H36+H55+H91+H112+H67+H76</f>
        <v>4554.400000000001</v>
      </c>
      <c r="I20" s="63"/>
    </row>
    <row r="21" spans="1:9" ht="11.25" customHeight="1">
      <c r="A21" s="64"/>
      <c r="B21" s="36"/>
      <c r="C21" s="397"/>
      <c r="D21" s="247"/>
      <c r="E21" s="395"/>
      <c r="F21" s="395"/>
      <c r="G21" s="397"/>
      <c r="H21" s="397"/>
      <c r="I21" s="61"/>
    </row>
    <row r="22" spans="1:9" ht="15.75">
      <c r="A22" s="66" t="s">
        <v>31</v>
      </c>
      <c r="B22" s="67" t="s">
        <v>37</v>
      </c>
      <c r="C22" s="396">
        <f>F22+G22+E22</f>
        <v>610</v>
      </c>
      <c r="D22" s="248"/>
      <c r="E22" s="393">
        <f>E99+E60</f>
        <v>200</v>
      </c>
      <c r="F22" s="393"/>
      <c r="G22" s="396">
        <f>H22</f>
        <v>410</v>
      </c>
      <c r="H22" s="396">
        <f>H99</f>
        <v>410</v>
      </c>
      <c r="I22" s="69"/>
    </row>
    <row r="23" spans="1:9" ht="15.75">
      <c r="A23" s="64"/>
      <c r="B23" s="36"/>
      <c r="C23" s="397"/>
      <c r="D23" s="247"/>
      <c r="E23" s="395"/>
      <c r="F23" s="394"/>
      <c r="G23" s="397"/>
      <c r="H23" s="397"/>
      <c r="I23" s="61"/>
    </row>
    <row r="24" spans="1:9" ht="18.75" customHeight="1">
      <c r="A24" s="42" t="s">
        <v>32</v>
      </c>
      <c r="B24" s="62" t="s">
        <v>62</v>
      </c>
      <c r="C24" s="396">
        <f>F24+G24+E24</f>
        <v>628.14</v>
      </c>
      <c r="D24" s="245"/>
      <c r="E24" s="393">
        <f>E39+E81+E103</f>
        <v>37.8</v>
      </c>
      <c r="F24" s="393"/>
      <c r="G24" s="396">
        <f>H24</f>
        <v>590.34</v>
      </c>
      <c r="H24" s="396">
        <f>H39+H81+H103</f>
        <v>590.34</v>
      </c>
      <c r="I24" s="57"/>
    </row>
    <row r="25" spans="1:9" ht="12" customHeight="1">
      <c r="A25" s="58"/>
      <c r="B25" s="32"/>
      <c r="C25" s="397"/>
      <c r="D25" s="246"/>
      <c r="E25" s="395"/>
      <c r="F25" s="394"/>
      <c r="G25" s="397"/>
      <c r="H25" s="397"/>
      <c r="I25" s="63"/>
    </row>
    <row r="26" spans="1:9" ht="15.75">
      <c r="A26" s="70"/>
      <c r="B26" s="67" t="s">
        <v>61</v>
      </c>
      <c r="C26" s="249"/>
      <c r="D26" s="250"/>
      <c r="E26" s="250"/>
      <c r="F26" s="251"/>
      <c r="G26" s="250"/>
      <c r="H26" s="251"/>
      <c r="I26" s="75"/>
    </row>
    <row r="27" spans="1:9" ht="15.75">
      <c r="A27" s="54"/>
      <c r="B27" s="62" t="s">
        <v>60</v>
      </c>
      <c r="C27" s="252"/>
      <c r="D27" s="253"/>
      <c r="E27" s="253"/>
      <c r="F27" s="254"/>
      <c r="G27" s="253"/>
      <c r="H27" s="254"/>
      <c r="I27" s="80"/>
    </row>
    <row r="28" spans="1:9" ht="16.5" thickBot="1">
      <c r="A28" s="81"/>
      <c r="B28" s="82" t="s">
        <v>33</v>
      </c>
      <c r="C28" s="255"/>
      <c r="D28" s="256"/>
      <c r="E28" s="256"/>
      <c r="F28" s="257"/>
      <c r="G28" s="256"/>
      <c r="H28" s="257"/>
      <c r="I28" s="87"/>
    </row>
    <row r="29" spans="1:9" ht="15.75">
      <c r="A29" s="79"/>
      <c r="B29" s="88"/>
      <c r="C29" s="254"/>
      <c r="D29" s="254"/>
      <c r="E29" s="254"/>
      <c r="F29" s="254"/>
      <c r="G29" s="254"/>
      <c r="H29" s="254"/>
      <c r="I29" s="79"/>
    </row>
    <row r="30" spans="1:9" ht="15.75">
      <c r="A30" s="79"/>
      <c r="B30" s="88"/>
      <c r="C30" s="254"/>
      <c r="D30" s="254"/>
      <c r="E30" s="254"/>
      <c r="F30" s="254"/>
      <c r="G30" s="254"/>
      <c r="H30" s="254"/>
      <c r="I30" s="79"/>
    </row>
    <row r="31" spans="1:9" ht="15">
      <c r="A31" s="79"/>
      <c r="B31" s="79"/>
      <c r="C31" s="254"/>
      <c r="D31" s="254"/>
      <c r="E31" s="254"/>
      <c r="F31" s="254"/>
      <c r="G31" s="254"/>
      <c r="H31" s="254"/>
      <c r="I31" s="79"/>
    </row>
    <row r="32" spans="1:9" ht="15.75">
      <c r="A32" s="79"/>
      <c r="B32" s="88"/>
      <c r="C32" s="254"/>
      <c r="D32" s="254"/>
      <c r="E32" s="254"/>
      <c r="F32" s="254"/>
      <c r="G32" s="254"/>
      <c r="H32" s="254"/>
      <c r="I32" s="79"/>
    </row>
    <row r="33" spans="1:9" ht="24" customHeight="1" thickBot="1">
      <c r="A33" s="79"/>
      <c r="B33" s="88" t="s">
        <v>74</v>
      </c>
      <c r="C33" s="254"/>
      <c r="D33" s="254"/>
      <c r="E33" s="254"/>
      <c r="F33" s="254"/>
      <c r="G33" s="254"/>
      <c r="H33" s="254"/>
      <c r="I33" s="79"/>
    </row>
    <row r="34" spans="1:9" ht="15.75">
      <c r="A34" s="191"/>
      <c r="B34" s="192" t="s">
        <v>34</v>
      </c>
      <c r="C34" s="193">
        <f>E34+F34+G34</f>
        <v>901</v>
      </c>
      <c r="D34" s="258"/>
      <c r="E34" s="193">
        <f>E36+E39</f>
        <v>0</v>
      </c>
      <c r="F34" s="258"/>
      <c r="G34" s="193">
        <f>G39+G36</f>
        <v>901</v>
      </c>
      <c r="H34" s="193">
        <f>H39+H36</f>
        <v>901</v>
      </c>
      <c r="I34" s="91"/>
    </row>
    <row r="35" spans="1:9" ht="16.5" thickBot="1">
      <c r="A35" s="194"/>
      <c r="B35" s="195" t="s">
        <v>29</v>
      </c>
      <c r="C35" s="259"/>
      <c r="D35" s="259"/>
      <c r="E35" s="259"/>
      <c r="F35" s="259"/>
      <c r="G35" s="259"/>
      <c r="H35" s="259"/>
      <c r="I35" s="92"/>
    </row>
    <row r="36" spans="1:9" ht="15.75">
      <c r="A36" s="287" t="s">
        <v>30</v>
      </c>
      <c r="B36" s="288" t="s">
        <v>40</v>
      </c>
      <c r="C36" s="193">
        <f>E36+F36+G36</f>
        <v>390</v>
      </c>
      <c r="D36" s="262"/>
      <c r="E36" s="199">
        <f>SUM(E37:E38)</f>
        <v>0</v>
      </c>
      <c r="F36" s="262"/>
      <c r="G36" s="199">
        <f>SUM(G37:G38)</f>
        <v>390</v>
      </c>
      <c r="H36" s="199">
        <f>SUM(H37:H38)</f>
        <v>390</v>
      </c>
      <c r="I36" s="289"/>
    </row>
    <row r="37" spans="1:9" ht="20.25" customHeight="1">
      <c r="A37" s="151">
        <v>1</v>
      </c>
      <c r="B37" s="197" t="s">
        <v>75</v>
      </c>
      <c r="C37" s="260">
        <v>390</v>
      </c>
      <c r="D37" s="261"/>
      <c r="E37" s="261"/>
      <c r="F37" s="261"/>
      <c r="G37" s="260">
        <v>390</v>
      </c>
      <c r="H37" s="260">
        <v>390</v>
      </c>
      <c r="I37" s="196"/>
    </row>
    <row r="38" spans="1:9" ht="24" customHeight="1" thickBot="1">
      <c r="A38" s="290"/>
      <c r="B38" s="291"/>
      <c r="C38" s="259"/>
      <c r="D38" s="200"/>
      <c r="E38" s="200"/>
      <c r="F38" s="200"/>
      <c r="G38" s="200"/>
      <c r="H38" s="200"/>
      <c r="I38" s="292"/>
    </row>
    <row r="39" spans="1:9" ht="24.75" customHeight="1">
      <c r="A39" s="64" t="s">
        <v>32</v>
      </c>
      <c r="B39" s="32" t="s">
        <v>76</v>
      </c>
      <c r="C39" s="243">
        <f>E39+F39+G39</f>
        <v>511</v>
      </c>
      <c r="D39" s="280"/>
      <c r="E39" s="243">
        <f>SUM(E40:E49)</f>
        <v>0</v>
      </c>
      <c r="F39" s="280"/>
      <c r="G39" s="244">
        <f>SUM(G40:G49)</f>
        <v>511</v>
      </c>
      <c r="H39" s="244">
        <f>SUM(H40:H49)</f>
        <v>511</v>
      </c>
      <c r="I39" s="240"/>
    </row>
    <row r="40" spans="1:9" ht="21.75" customHeight="1">
      <c r="A40" s="201">
        <v>1</v>
      </c>
      <c r="B40" s="33" t="s">
        <v>77</v>
      </c>
      <c r="C40" s="260">
        <f>G40</f>
        <v>60</v>
      </c>
      <c r="D40" s="260"/>
      <c r="E40" s="260"/>
      <c r="F40" s="260"/>
      <c r="G40" s="260">
        <f>H40</f>
        <v>60</v>
      </c>
      <c r="H40" s="260">
        <v>60</v>
      </c>
      <c r="I40" s="93"/>
    </row>
    <row r="41" spans="1:9" ht="21.75" customHeight="1">
      <c r="A41" s="201">
        <v>2</v>
      </c>
      <c r="B41" s="33" t="s">
        <v>78</v>
      </c>
      <c r="C41" s="260">
        <v>27.3</v>
      </c>
      <c r="D41" s="260"/>
      <c r="E41" s="260"/>
      <c r="F41" s="260"/>
      <c r="G41" s="260">
        <v>27.3</v>
      </c>
      <c r="H41" s="260">
        <v>27.3</v>
      </c>
      <c r="I41" s="93"/>
    </row>
    <row r="42" spans="1:9" ht="21.75" customHeight="1">
      <c r="A42" s="201">
        <v>3</v>
      </c>
      <c r="B42" s="33" t="s">
        <v>79</v>
      </c>
      <c r="C42" s="260">
        <v>101.4</v>
      </c>
      <c r="D42" s="260"/>
      <c r="E42" s="260"/>
      <c r="F42" s="260"/>
      <c r="G42" s="260">
        <v>101.4</v>
      </c>
      <c r="H42" s="260">
        <v>101.4</v>
      </c>
      <c r="I42" s="93"/>
    </row>
    <row r="43" spans="1:9" ht="21.75" customHeight="1">
      <c r="A43" s="201">
        <v>4</v>
      </c>
      <c r="B43" s="33" t="s">
        <v>80</v>
      </c>
      <c r="C43" s="260">
        <v>43.5</v>
      </c>
      <c r="D43" s="260"/>
      <c r="E43" s="260"/>
      <c r="F43" s="260"/>
      <c r="G43" s="260">
        <v>43.5</v>
      </c>
      <c r="H43" s="260">
        <v>43.5</v>
      </c>
      <c r="I43" s="93"/>
    </row>
    <row r="44" spans="1:9" ht="21.75" customHeight="1">
      <c r="A44" s="201">
        <v>5</v>
      </c>
      <c r="B44" s="33" t="s">
        <v>81</v>
      </c>
      <c r="C44" s="260">
        <v>7.5</v>
      </c>
      <c r="D44" s="260"/>
      <c r="E44" s="260"/>
      <c r="F44" s="260"/>
      <c r="G44" s="260">
        <f>H44</f>
        <v>7.5</v>
      </c>
      <c r="H44" s="260">
        <v>7.5</v>
      </c>
      <c r="I44" s="93"/>
    </row>
    <row r="45" spans="1:9" ht="12" customHeight="1" hidden="1">
      <c r="A45" s="201"/>
      <c r="B45" s="33"/>
      <c r="C45" s="260"/>
      <c r="D45" s="260"/>
      <c r="E45" s="260"/>
      <c r="F45" s="260"/>
      <c r="G45" s="261"/>
      <c r="H45" s="260"/>
      <c r="I45" s="93"/>
    </row>
    <row r="46" spans="1:9" ht="12" customHeight="1" hidden="1">
      <c r="A46" s="201"/>
      <c r="B46" s="33"/>
      <c r="C46" s="260"/>
      <c r="D46" s="260"/>
      <c r="E46" s="260"/>
      <c r="F46" s="260"/>
      <c r="G46" s="261"/>
      <c r="H46" s="260"/>
      <c r="I46" s="93"/>
    </row>
    <row r="47" spans="1:9" ht="12" customHeight="1" hidden="1">
      <c r="A47" s="201"/>
      <c r="B47" s="33"/>
      <c r="C47" s="260"/>
      <c r="D47" s="260"/>
      <c r="E47" s="260"/>
      <c r="F47" s="260"/>
      <c r="G47" s="261"/>
      <c r="H47" s="260"/>
      <c r="I47" s="93"/>
    </row>
    <row r="48" spans="1:9" ht="18.75" customHeight="1">
      <c r="A48" s="70">
        <v>6</v>
      </c>
      <c r="B48" s="72" t="s">
        <v>82</v>
      </c>
      <c r="C48" s="250">
        <f>G48</f>
        <v>21.3</v>
      </c>
      <c r="D48" s="250"/>
      <c r="E48" s="250"/>
      <c r="F48" s="250"/>
      <c r="G48" s="260">
        <f>H48</f>
        <v>21.3</v>
      </c>
      <c r="H48" s="250">
        <v>21.3</v>
      </c>
      <c r="I48" s="75"/>
    </row>
    <row r="49" spans="1:9" ht="23.25" customHeight="1" thickBot="1">
      <c r="A49" s="202">
        <v>7</v>
      </c>
      <c r="B49" s="31" t="s">
        <v>111</v>
      </c>
      <c r="C49" s="259">
        <f>G49</f>
        <v>250</v>
      </c>
      <c r="D49" s="259"/>
      <c r="E49" s="259"/>
      <c r="F49" s="259"/>
      <c r="G49" s="259">
        <f>H49</f>
        <v>250</v>
      </c>
      <c r="H49" s="259">
        <v>250</v>
      </c>
      <c r="I49" s="92"/>
    </row>
    <row r="50" spans="1:9" ht="23.25" customHeight="1">
      <c r="A50" s="79"/>
      <c r="B50" s="79"/>
      <c r="C50" s="254"/>
      <c r="D50" s="254"/>
      <c r="E50" s="254"/>
      <c r="F50" s="254"/>
      <c r="G50" s="254"/>
      <c r="H50" s="254"/>
      <c r="I50" s="79"/>
    </row>
    <row r="51" spans="1:9" ht="15">
      <c r="A51" s="203"/>
      <c r="B51" s="25"/>
      <c r="C51" s="263"/>
      <c r="D51" s="263"/>
      <c r="E51" s="263"/>
      <c r="F51" s="263"/>
      <c r="G51" s="263"/>
      <c r="H51" s="263"/>
      <c r="I51" s="203"/>
    </row>
    <row r="52" spans="1:9" ht="16.5" thickBot="1">
      <c r="A52" s="25"/>
      <c r="B52" s="26" t="s">
        <v>66</v>
      </c>
      <c r="C52" s="264"/>
      <c r="D52" s="264"/>
      <c r="E52" s="264"/>
      <c r="F52" s="264"/>
      <c r="G52" s="264"/>
      <c r="H52" s="264"/>
      <c r="I52" s="25"/>
    </row>
    <row r="53" spans="1:9" ht="15.75">
      <c r="A53" s="124"/>
      <c r="B53" s="125" t="s">
        <v>34</v>
      </c>
      <c r="C53" s="204">
        <f>E53+F53+G53</f>
        <v>938</v>
      </c>
      <c r="D53" s="265"/>
      <c r="E53" s="204">
        <f>E55+E60</f>
        <v>0</v>
      </c>
      <c r="F53" s="204">
        <f>F55</f>
        <v>0</v>
      </c>
      <c r="G53" s="204">
        <f>G55</f>
        <v>938</v>
      </c>
      <c r="H53" s="204">
        <f>H55</f>
        <v>938</v>
      </c>
      <c r="I53" s="130"/>
    </row>
    <row r="54" spans="1:9" ht="16.5" thickBot="1">
      <c r="A54" s="220"/>
      <c r="B54" s="235" t="s">
        <v>29</v>
      </c>
      <c r="C54" s="266"/>
      <c r="D54" s="267"/>
      <c r="E54" s="268"/>
      <c r="F54" s="269"/>
      <c r="G54" s="270"/>
      <c r="H54" s="266"/>
      <c r="I54" s="176"/>
    </row>
    <row r="55" spans="1:9" ht="15.75">
      <c r="A55" s="140" t="s">
        <v>30</v>
      </c>
      <c r="B55" s="177" t="s">
        <v>40</v>
      </c>
      <c r="C55" s="204">
        <f>E55+F55+G55</f>
        <v>938</v>
      </c>
      <c r="D55" s="265"/>
      <c r="E55" s="204">
        <f>SUM(E56:E58)</f>
        <v>0</v>
      </c>
      <c r="F55" s="204">
        <f>SUM(F56:F58)</f>
        <v>0</v>
      </c>
      <c r="G55" s="204">
        <f>SUM(G56:G60)</f>
        <v>938</v>
      </c>
      <c r="H55" s="204">
        <f>SUM(H56:H60)</f>
        <v>938</v>
      </c>
      <c r="I55" s="130"/>
    </row>
    <row r="56" spans="1:9" ht="15">
      <c r="A56" s="206">
        <v>1</v>
      </c>
      <c r="B56" s="207" t="s">
        <v>83</v>
      </c>
      <c r="C56" s="237">
        <f>E56+G56</f>
        <v>820</v>
      </c>
      <c r="D56" s="236"/>
      <c r="E56" s="236"/>
      <c r="F56" s="236"/>
      <c r="G56" s="236">
        <f>H56</f>
        <v>820</v>
      </c>
      <c r="H56" s="236">
        <v>820</v>
      </c>
      <c r="I56" s="148"/>
    </row>
    <row r="57" spans="1:9" ht="15">
      <c r="A57" s="206">
        <v>2</v>
      </c>
      <c r="B57" s="207" t="s">
        <v>84</v>
      </c>
      <c r="C57" s="237">
        <f>E57+G57</f>
        <v>78</v>
      </c>
      <c r="D57" s="236"/>
      <c r="E57" s="236"/>
      <c r="F57" s="236"/>
      <c r="G57" s="236">
        <f>H57</f>
        <v>78</v>
      </c>
      <c r="H57" s="236">
        <v>78</v>
      </c>
      <c r="I57" s="148"/>
    </row>
    <row r="58" spans="1:9" s="209" customFormat="1" ht="15">
      <c r="A58" s="238">
        <v>3</v>
      </c>
      <c r="B58" s="207" t="s">
        <v>85</v>
      </c>
      <c r="C58" s="237">
        <f>E58+G58</f>
        <v>24</v>
      </c>
      <c r="D58" s="237"/>
      <c r="E58" s="237"/>
      <c r="F58" s="237"/>
      <c r="G58" s="237">
        <f>H58</f>
        <v>24</v>
      </c>
      <c r="H58" s="237">
        <v>24</v>
      </c>
      <c r="I58" s="239"/>
    </row>
    <row r="59" spans="1:9" s="209" customFormat="1" ht="15">
      <c r="A59" s="238">
        <v>4</v>
      </c>
      <c r="B59" s="207" t="s">
        <v>109</v>
      </c>
      <c r="C59" s="237">
        <f>E59+G59</f>
        <v>10</v>
      </c>
      <c r="D59" s="237"/>
      <c r="E59" s="237"/>
      <c r="F59" s="237"/>
      <c r="G59" s="237">
        <f>H59</f>
        <v>10</v>
      </c>
      <c r="H59" s="237">
        <v>10</v>
      </c>
      <c r="I59" s="239"/>
    </row>
    <row r="60" spans="1:9" ht="15.75" thickBot="1">
      <c r="A60" s="181">
        <v>5</v>
      </c>
      <c r="B60" s="136" t="s">
        <v>86</v>
      </c>
      <c r="C60" s="210">
        <f>E60+G60</f>
        <v>6</v>
      </c>
      <c r="D60" s="210"/>
      <c r="E60" s="210"/>
      <c r="F60" s="210"/>
      <c r="G60" s="210">
        <f>H60</f>
        <v>6</v>
      </c>
      <c r="H60" s="211">
        <v>6</v>
      </c>
      <c r="I60" s="185"/>
    </row>
    <row r="61" spans="1:9" ht="15">
      <c r="A61" s="25"/>
      <c r="B61" s="25"/>
      <c r="C61" s="264"/>
      <c r="D61" s="264"/>
      <c r="E61" s="264"/>
      <c r="F61" s="264"/>
      <c r="G61" s="264"/>
      <c r="H61" s="264"/>
      <c r="I61" s="25"/>
    </row>
    <row r="62" spans="1:9" ht="16.5" thickBot="1">
      <c r="A62" s="159"/>
      <c r="B62" s="160" t="s">
        <v>87</v>
      </c>
      <c r="C62" s="271"/>
      <c r="D62" s="271"/>
      <c r="E62" s="271"/>
      <c r="F62" s="271"/>
      <c r="G62" s="271"/>
      <c r="H62" s="271"/>
      <c r="I62" s="159"/>
    </row>
    <row r="63" spans="1:9" ht="16.5" thickBot="1">
      <c r="A63" s="25"/>
      <c r="B63" s="94">
        <v>1</v>
      </c>
      <c r="C63" s="286">
        <v>2</v>
      </c>
      <c r="D63" s="286">
        <v>3</v>
      </c>
      <c r="E63" s="286">
        <v>5</v>
      </c>
      <c r="F63" s="286">
        <v>6</v>
      </c>
      <c r="G63" s="286">
        <v>7</v>
      </c>
      <c r="H63" s="286">
        <v>8</v>
      </c>
      <c r="I63" s="285">
        <v>9</v>
      </c>
    </row>
    <row r="64" spans="1:9" s="8" customFormat="1" ht="15.75">
      <c r="A64" s="125"/>
      <c r="B64" s="212"/>
      <c r="C64" s="272"/>
      <c r="D64" s="272"/>
      <c r="E64" s="272"/>
      <c r="F64" s="272"/>
      <c r="G64" s="272"/>
      <c r="H64" s="272"/>
      <c r="I64" s="213"/>
    </row>
    <row r="65" spans="1:9" ht="15.75">
      <c r="A65" s="179"/>
      <c r="B65" s="164" t="s">
        <v>34</v>
      </c>
      <c r="C65" s="205">
        <f>E65+F65+G65</f>
        <v>319</v>
      </c>
      <c r="D65" s="214"/>
      <c r="E65" s="214">
        <f>E67</f>
        <v>0</v>
      </c>
      <c r="F65" s="214"/>
      <c r="G65" s="214">
        <f>G67</f>
        <v>319</v>
      </c>
      <c r="H65" s="214">
        <f>H67</f>
        <v>319</v>
      </c>
      <c r="I65" s="215"/>
    </row>
    <row r="66" spans="1:9" ht="16.5" thickBot="1">
      <c r="A66" s="169"/>
      <c r="B66" s="170" t="s">
        <v>29</v>
      </c>
      <c r="C66" s="210"/>
      <c r="D66" s="269"/>
      <c r="E66" s="269"/>
      <c r="F66" s="269"/>
      <c r="G66" s="210"/>
      <c r="H66" s="211"/>
      <c r="I66" s="208"/>
    </row>
    <row r="67" spans="1:9" ht="15.75">
      <c r="A67" s="155" t="s">
        <v>30</v>
      </c>
      <c r="B67" s="216" t="s">
        <v>40</v>
      </c>
      <c r="C67" s="205">
        <f>E67+F67+G67</f>
        <v>319</v>
      </c>
      <c r="D67" s="265"/>
      <c r="E67" s="265">
        <f>SUM(E68:E69)</f>
        <v>0</v>
      </c>
      <c r="F67" s="265"/>
      <c r="G67" s="244">
        <f>SUM(G68:G69)</f>
        <v>319</v>
      </c>
      <c r="H67" s="244">
        <f>SUM(H68:H69)</f>
        <v>319</v>
      </c>
      <c r="I67" s="130"/>
    </row>
    <row r="68" spans="1:9" ht="15">
      <c r="A68" s="179">
        <v>1</v>
      </c>
      <c r="B68" s="146" t="s">
        <v>112</v>
      </c>
      <c r="C68" s="236">
        <f>E68+G68</f>
        <v>319</v>
      </c>
      <c r="D68" s="236"/>
      <c r="E68" s="236"/>
      <c r="F68" s="236"/>
      <c r="G68" s="236">
        <f>H68</f>
        <v>319</v>
      </c>
      <c r="H68" s="236">
        <v>319</v>
      </c>
      <c r="I68" s="148"/>
    </row>
    <row r="69" spans="1:9" ht="15.75" thickBot="1">
      <c r="A69" s="181"/>
      <c r="B69" s="136"/>
      <c r="C69" s="210"/>
      <c r="D69" s="210"/>
      <c r="E69" s="210"/>
      <c r="F69" s="210"/>
      <c r="G69" s="210"/>
      <c r="H69" s="211"/>
      <c r="I69" s="185"/>
    </row>
    <row r="70" spans="1:9" ht="15">
      <c r="A70" s="25"/>
      <c r="B70" s="25"/>
      <c r="C70" s="264"/>
      <c r="D70" s="264"/>
      <c r="E70" s="264"/>
      <c r="F70" s="264"/>
      <c r="G70" s="264"/>
      <c r="H70" s="273"/>
      <c r="I70" s="25"/>
    </row>
    <row r="71" spans="1:9" ht="15">
      <c r="A71" s="25"/>
      <c r="B71" s="25"/>
      <c r="C71" s="264"/>
      <c r="D71" s="264"/>
      <c r="E71" s="264"/>
      <c r="F71" s="264"/>
      <c r="G71" s="264"/>
      <c r="H71" s="273"/>
      <c r="I71" s="25"/>
    </row>
    <row r="72" spans="1:9" ht="16.5" thickBot="1">
      <c r="A72" s="159"/>
      <c r="B72" s="160" t="s">
        <v>89</v>
      </c>
      <c r="C72" s="271"/>
      <c r="D72" s="271"/>
      <c r="E72" s="271"/>
      <c r="F72" s="271"/>
      <c r="G72" s="271"/>
      <c r="H72" s="271"/>
      <c r="I72" s="159"/>
    </row>
    <row r="73" spans="1:9" ht="15.75">
      <c r="A73" s="124"/>
      <c r="B73" s="128"/>
      <c r="C73" s="265"/>
      <c r="D73" s="265"/>
      <c r="E73" s="265"/>
      <c r="F73" s="265"/>
      <c r="G73" s="265"/>
      <c r="H73" s="265"/>
      <c r="I73" s="130"/>
    </row>
    <row r="74" spans="1:9" ht="15.75">
      <c r="A74" s="163"/>
      <c r="B74" s="164" t="s">
        <v>34</v>
      </c>
      <c r="C74" s="274">
        <f>SUM(E74:G74)</f>
        <v>1268</v>
      </c>
      <c r="D74" s="236"/>
      <c r="E74" s="214">
        <f>E81+E76</f>
        <v>950</v>
      </c>
      <c r="F74" s="214"/>
      <c r="G74" s="214">
        <f>H74</f>
        <v>318</v>
      </c>
      <c r="H74" s="214">
        <f>H81+H76</f>
        <v>318</v>
      </c>
      <c r="I74" s="148"/>
    </row>
    <row r="75" spans="1:9" ht="16.5" thickBot="1">
      <c r="A75" s="169"/>
      <c r="B75" s="170" t="s">
        <v>29</v>
      </c>
      <c r="C75" s="266"/>
      <c r="D75" s="267"/>
      <c r="E75" s="268"/>
      <c r="F75" s="269"/>
      <c r="G75" s="270"/>
      <c r="H75" s="266"/>
      <c r="I75" s="176"/>
    </row>
    <row r="76" spans="1:9" ht="15.75">
      <c r="A76" s="140" t="s">
        <v>30</v>
      </c>
      <c r="B76" s="177" t="s">
        <v>40</v>
      </c>
      <c r="C76" s="204">
        <f>E76+F76+G76</f>
        <v>1176.5</v>
      </c>
      <c r="D76" s="265"/>
      <c r="E76" s="193">
        <f>SUM(E77:E80)</f>
        <v>912.2</v>
      </c>
      <c r="F76" s="265"/>
      <c r="G76" s="204">
        <f>H76</f>
        <v>264.3</v>
      </c>
      <c r="H76" s="204">
        <f>SUM(H77:H80)</f>
        <v>264.3</v>
      </c>
      <c r="I76" s="130"/>
    </row>
    <row r="77" spans="1:9" ht="15">
      <c r="A77" s="179">
        <v>1</v>
      </c>
      <c r="B77" s="180" t="s">
        <v>69</v>
      </c>
      <c r="C77" s="236">
        <f>E77+G77</f>
        <v>59</v>
      </c>
      <c r="D77" s="236"/>
      <c r="E77" s="236"/>
      <c r="F77" s="236"/>
      <c r="G77" s="236">
        <f>H77</f>
        <v>59</v>
      </c>
      <c r="H77" s="236">
        <v>59</v>
      </c>
      <c r="I77" s="148"/>
    </row>
    <row r="78" spans="1:9" ht="15">
      <c r="A78" s="179">
        <v>2</v>
      </c>
      <c r="B78" s="180" t="s">
        <v>70</v>
      </c>
      <c r="C78" s="236">
        <f>E78+G78</f>
        <v>150</v>
      </c>
      <c r="D78" s="236"/>
      <c r="E78" s="236"/>
      <c r="F78" s="236"/>
      <c r="G78" s="236">
        <f>H78</f>
        <v>150</v>
      </c>
      <c r="H78" s="269">
        <v>150</v>
      </c>
      <c r="I78" s="148"/>
    </row>
    <row r="79" spans="1:9" ht="15">
      <c r="A79" s="169">
        <v>3</v>
      </c>
      <c r="B79" s="180" t="s">
        <v>90</v>
      </c>
      <c r="C79" s="236">
        <f>E79+G79</f>
        <v>912.2</v>
      </c>
      <c r="D79" s="269"/>
      <c r="E79" s="236">
        <v>912.2</v>
      </c>
      <c r="F79" s="269"/>
      <c r="G79" s="269"/>
      <c r="H79" s="269"/>
      <c r="I79" s="208"/>
    </row>
    <row r="80" spans="1:9" ht="15.75" thickBot="1">
      <c r="A80" s="169">
        <v>4</v>
      </c>
      <c r="B80" s="217" t="s">
        <v>91</v>
      </c>
      <c r="C80" s="236">
        <v>55.3</v>
      </c>
      <c r="D80" s="269"/>
      <c r="E80" s="269"/>
      <c r="F80" s="269"/>
      <c r="G80" s="236">
        <v>55.3</v>
      </c>
      <c r="H80" s="236">
        <v>55.3</v>
      </c>
      <c r="I80" s="185"/>
    </row>
    <row r="81" spans="1:9" ht="15.75">
      <c r="A81" s="221" t="s">
        <v>32</v>
      </c>
      <c r="B81" s="128" t="s">
        <v>92</v>
      </c>
      <c r="C81" s="204">
        <f>SUM(E81:G81)</f>
        <v>91.5</v>
      </c>
      <c r="D81" s="265"/>
      <c r="E81" s="204">
        <f>SUM(E82:E84)</f>
        <v>37.8</v>
      </c>
      <c r="F81" s="265"/>
      <c r="G81" s="204">
        <f>SUM(G82:G84)</f>
        <v>53.7</v>
      </c>
      <c r="H81" s="204">
        <f>SUM(H82:H84)</f>
        <v>53.7</v>
      </c>
      <c r="I81" s="130"/>
    </row>
    <row r="82" spans="1:9" ht="15">
      <c r="A82" s="179">
        <v>1</v>
      </c>
      <c r="B82" s="146" t="s">
        <v>93</v>
      </c>
      <c r="C82" s="236">
        <f>E82+G82</f>
        <v>3.7</v>
      </c>
      <c r="D82" s="236"/>
      <c r="E82" s="236"/>
      <c r="F82" s="236"/>
      <c r="G82" s="236">
        <f>H82</f>
        <v>3.7</v>
      </c>
      <c r="H82" s="236">
        <v>3.7</v>
      </c>
      <c r="I82" s="148"/>
    </row>
    <row r="83" spans="1:9" ht="15">
      <c r="A83" s="201">
        <v>2</v>
      </c>
      <c r="B83" s="33" t="s">
        <v>94</v>
      </c>
      <c r="C83" s="236">
        <f>E83+G83</f>
        <v>37.8</v>
      </c>
      <c r="D83" s="236"/>
      <c r="E83" s="236">
        <v>37.8</v>
      </c>
      <c r="F83" s="236"/>
      <c r="G83" s="236"/>
      <c r="H83" s="236"/>
      <c r="I83" s="148"/>
    </row>
    <row r="84" spans="1:9" ht="15.75" thickBot="1">
      <c r="A84" s="202">
        <v>3</v>
      </c>
      <c r="B84" s="31" t="s">
        <v>108</v>
      </c>
      <c r="C84" s="210">
        <f>E84+G84</f>
        <v>50</v>
      </c>
      <c r="D84" s="210"/>
      <c r="E84" s="210"/>
      <c r="F84" s="210"/>
      <c r="G84" s="210">
        <f>H84</f>
        <v>50</v>
      </c>
      <c r="H84" s="210">
        <v>50</v>
      </c>
      <c r="I84" s="185"/>
    </row>
    <row r="85" spans="1:9" ht="15.75">
      <c r="A85" s="26"/>
      <c r="B85" s="26"/>
      <c r="C85" s="264"/>
      <c r="D85" s="264"/>
      <c r="E85" s="264"/>
      <c r="F85" s="264"/>
      <c r="G85" s="264"/>
      <c r="H85" s="264"/>
      <c r="I85" s="25"/>
    </row>
    <row r="86" spans="1:9" ht="14.25">
      <c r="A86" s="2"/>
      <c r="B86" s="20"/>
      <c r="C86" s="275"/>
      <c r="D86" s="275"/>
      <c r="E86" s="275"/>
      <c r="F86" s="275"/>
      <c r="G86" s="275"/>
      <c r="H86" s="276"/>
      <c r="I86" s="20"/>
    </row>
    <row r="87" spans="1:11" ht="14.25">
      <c r="A87" s="2"/>
      <c r="B87" s="20"/>
      <c r="C87" s="275"/>
      <c r="D87" s="275"/>
      <c r="E87" s="275"/>
      <c r="F87" s="275"/>
      <c r="G87" s="275"/>
      <c r="H87" s="276"/>
      <c r="I87" s="20"/>
      <c r="J87" s="4"/>
      <c r="K87" s="4"/>
    </row>
    <row r="88" spans="1:12" ht="16.5" thickBot="1">
      <c r="A88" s="2"/>
      <c r="B88" s="88" t="s">
        <v>41</v>
      </c>
      <c r="C88" s="254"/>
      <c r="D88" s="254"/>
      <c r="E88" s="254"/>
      <c r="F88" s="254"/>
      <c r="G88" s="254"/>
      <c r="H88" s="277"/>
      <c r="I88" s="79"/>
      <c r="J88" s="4"/>
      <c r="K88" s="4"/>
      <c r="L88" s="4"/>
    </row>
    <row r="89" spans="1:9" s="8" customFormat="1" ht="15.75">
      <c r="A89" s="13"/>
      <c r="B89" s="97" t="s">
        <v>34</v>
      </c>
      <c r="C89" s="278">
        <f>SUM(E89:G89)</f>
        <v>1399.74</v>
      </c>
      <c r="D89" s="279"/>
      <c r="E89" s="278">
        <f>E91+E99</f>
        <v>200</v>
      </c>
      <c r="F89" s="278">
        <f>F91</f>
        <v>335</v>
      </c>
      <c r="G89" s="218">
        <f>G91+G99+G103</f>
        <v>864.74</v>
      </c>
      <c r="H89" s="218">
        <f>H91+H99+H103</f>
        <v>864.74</v>
      </c>
      <c r="I89" s="101"/>
    </row>
    <row r="90" spans="1:9" ht="16.5" thickBot="1">
      <c r="A90" s="9"/>
      <c r="B90" s="55" t="s">
        <v>35</v>
      </c>
      <c r="C90" s="253"/>
      <c r="D90" s="253"/>
      <c r="E90" s="253"/>
      <c r="F90" s="253"/>
      <c r="G90" s="253"/>
      <c r="H90" s="253"/>
      <c r="I90" s="80"/>
    </row>
    <row r="91" spans="1:9" ht="15.75">
      <c r="A91" s="241" t="s">
        <v>30</v>
      </c>
      <c r="B91" s="198" t="s">
        <v>43</v>
      </c>
      <c r="C91" s="193">
        <f>SUM(E91:G91)</f>
        <v>764.1</v>
      </c>
      <c r="D91" s="258"/>
      <c r="E91" s="193">
        <f>SUM(E93:E98)</f>
        <v>0</v>
      </c>
      <c r="F91" s="193">
        <f>SUM(F93:F98)</f>
        <v>335</v>
      </c>
      <c r="G91" s="204">
        <f>SUM(G92:G98)</f>
        <v>429.1</v>
      </c>
      <c r="H91" s="204">
        <f>SUM(H92:H98)</f>
        <v>429.1</v>
      </c>
      <c r="I91" s="91"/>
    </row>
    <row r="92" spans="1:9" ht="15">
      <c r="A92" s="242"/>
      <c r="B92" s="54"/>
      <c r="C92" s="253"/>
      <c r="D92" s="253"/>
      <c r="E92" s="253"/>
      <c r="F92" s="253"/>
      <c r="G92" s="253"/>
      <c r="H92" s="253"/>
      <c r="I92" s="80"/>
    </row>
    <row r="93" spans="1:9" ht="15">
      <c r="A93" s="163">
        <v>1</v>
      </c>
      <c r="B93" s="201" t="s">
        <v>95</v>
      </c>
      <c r="C93" s="260">
        <f>G93</f>
        <v>203</v>
      </c>
      <c r="D93" s="260"/>
      <c r="E93" s="260"/>
      <c r="F93" s="260"/>
      <c r="G93" s="260">
        <f>H93</f>
        <v>203</v>
      </c>
      <c r="H93" s="260">
        <v>203</v>
      </c>
      <c r="I93" s="93"/>
    </row>
    <row r="94" spans="1:9" ht="15">
      <c r="A94" s="163"/>
      <c r="B94" s="201" t="s">
        <v>96</v>
      </c>
      <c r="C94" s="260"/>
      <c r="D94" s="260"/>
      <c r="E94" s="260"/>
      <c r="F94" s="260"/>
      <c r="G94" s="260"/>
      <c r="H94" s="260"/>
      <c r="I94" s="93"/>
    </row>
    <row r="95" spans="1:9" ht="15">
      <c r="A95" s="163">
        <v>2</v>
      </c>
      <c r="B95" s="201" t="s">
        <v>97</v>
      </c>
      <c r="C95" s="260">
        <f>G95</f>
        <v>83</v>
      </c>
      <c r="D95" s="260"/>
      <c r="E95" s="260"/>
      <c r="F95" s="260"/>
      <c r="G95" s="260">
        <f>H95</f>
        <v>83</v>
      </c>
      <c r="H95" s="260">
        <v>83</v>
      </c>
      <c r="I95" s="93"/>
    </row>
    <row r="96" spans="1:9" ht="17.25" customHeight="1">
      <c r="A96" s="163">
        <v>3</v>
      </c>
      <c r="B96" s="201" t="s">
        <v>98</v>
      </c>
      <c r="C96" s="260">
        <f>G96</f>
        <v>140</v>
      </c>
      <c r="D96" s="260"/>
      <c r="E96" s="260"/>
      <c r="F96" s="260"/>
      <c r="G96" s="260">
        <f>H96</f>
        <v>140</v>
      </c>
      <c r="H96" s="260">
        <v>140</v>
      </c>
      <c r="I96" s="93"/>
    </row>
    <row r="97" spans="1:9" ht="17.25" customHeight="1">
      <c r="A97" s="220">
        <v>4</v>
      </c>
      <c r="B97" s="70" t="s">
        <v>99</v>
      </c>
      <c r="C97" s="260">
        <f>G97</f>
        <v>3.1</v>
      </c>
      <c r="D97" s="250"/>
      <c r="E97" s="250"/>
      <c r="F97" s="250"/>
      <c r="G97" s="260">
        <f>H97</f>
        <v>3.1</v>
      </c>
      <c r="H97" s="260">
        <v>3.1</v>
      </c>
      <c r="I97" s="75"/>
    </row>
    <row r="98" spans="1:9" ht="15.75" customHeight="1" thickBot="1">
      <c r="A98" s="220">
        <v>5</v>
      </c>
      <c r="B98" s="70" t="s">
        <v>106</v>
      </c>
      <c r="C98" s="250">
        <f>F98+G98</f>
        <v>335</v>
      </c>
      <c r="D98" s="250"/>
      <c r="E98" s="250"/>
      <c r="F98" s="250">
        <v>335</v>
      </c>
      <c r="G98" s="250">
        <f>H98</f>
        <v>0</v>
      </c>
      <c r="H98" s="250"/>
      <c r="I98" s="75"/>
    </row>
    <row r="99" spans="1:9" ht="15.75">
      <c r="A99" s="219" t="s">
        <v>31</v>
      </c>
      <c r="B99" s="198" t="s">
        <v>37</v>
      </c>
      <c r="C99" s="193">
        <f>SUM(E99:G99)</f>
        <v>610</v>
      </c>
      <c r="D99" s="258"/>
      <c r="E99" s="193">
        <f>SUM(E100:E102)</f>
        <v>200</v>
      </c>
      <c r="F99" s="258"/>
      <c r="G99" s="193">
        <f>G100+G102</f>
        <v>410</v>
      </c>
      <c r="H99" s="193">
        <f>H100+H102</f>
        <v>410</v>
      </c>
      <c r="I99" s="91"/>
    </row>
    <row r="100" spans="1:9" ht="16.5" customHeight="1">
      <c r="A100" s="163">
        <v>1</v>
      </c>
      <c r="B100" s="201" t="s">
        <v>100</v>
      </c>
      <c r="C100" s="260">
        <f>E100+G100</f>
        <v>310</v>
      </c>
      <c r="D100" s="260"/>
      <c r="E100" s="260"/>
      <c r="F100" s="260"/>
      <c r="G100" s="260">
        <f>H100</f>
        <v>310</v>
      </c>
      <c r="H100" s="260">
        <v>310</v>
      </c>
      <c r="I100" s="93"/>
    </row>
    <row r="101" spans="1:9" ht="16.5" customHeight="1">
      <c r="A101" s="220">
        <v>2</v>
      </c>
      <c r="B101" s="201" t="s">
        <v>101</v>
      </c>
      <c r="C101" s="260">
        <f>E101+G101</f>
        <v>200</v>
      </c>
      <c r="D101" s="260"/>
      <c r="E101" s="260">
        <v>200</v>
      </c>
      <c r="F101" s="260"/>
      <c r="G101" s="260"/>
      <c r="H101" s="260"/>
      <c r="I101" s="93"/>
    </row>
    <row r="102" spans="1:9" ht="16.5" customHeight="1" thickBot="1">
      <c r="A102" s="220">
        <v>3</v>
      </c>
      <c r="B102" s="202" t="s">
        <v>107</v>
      </c>
      <c r="C102" s="259">
        <f>E102+G102</f>
        <v>100</v>
      </c>
      <c r="D102" s="259"/>
      <c r="E102" s="259"/>
      <c r="F102" s="259"/>
      <c r="G102" s="259">
        <f>H102</f>
        <v>100</v>
      </c>
      <c r="H102" s="259">
        <v>100</v>
      </c>
      <c r="I102" s="92"/>
    </row>
    <row r="103" spans="1:9" ht="15.75">
      <c r="A103" s="221" t="s">
        <v>32</v>
      </c>
      <c r="B103" s="32" t="s">
        <v>92</v>
      </c>
      <c r="C103" s="243">
        <f>SUM(E103:G103)</f>
        <v>25.64</v>
      </c>
      <c r="D103" s="280"/>
      <c r="E103" s="280"/>
      <c r="F103" s="280"/>
      <c r="G103" s="243">
        <f>SUM(G104:G105)</f>
        <v>25.64</v>
      </c>
      <c r="H103" s="243">
        <f>SUM(H104:H105)</f>
        <v>25.64</v>
      </c>
      <c r="I103" s="240"/>
    </row>
    <row r="104" spans="1:9" ht="15" customHeight="1">
      <c r="A104" s="179">
        <v>1</v>
      </c>
      <c r="B104" s="33" t="s">
        <v>102</v>
      </c>
      <c r="C104" s="260">
        <f>G104</f>
        <v>25.64</v>
      </c>
      <c r="D104" s="260"/>
      <c r="E104" s="260"/>
      <c r="F104" s="260"/>
      <c r="G104" s="260">
        <f>H104</f>
        <v>25.64</v>
      </c>
      <c r="H104" s="260">
        <v>25.64</v>
      </c>
      <c r="I104" s="222"/>
    </row>
    <row r="105" spans="1:9" ht="15" customHeight="1" thickBot="1">
      <c r="A105" s="202"/>
      <c r="B105" s="31"/>
      <c r="C105" s="259"/>
      <c r="D105" s="259"/>
      <c r="E105" s="259"/>
      <c r="F105" s="259"/>
      <c r="G105" s="259"/>
      <c r="H105" s="259"/>
      <c r="I105" s="223"/>
    </row>
    <row r="106" spans="1:9" ht="13.5" customHeight="1">
      <c r="A106" s="224"/>
      <c r="B106" s="79"/>
      <c r="C106" s="254"/>
      <c r="D106" s="254"/>
      <c r="E106" s="254"/>
      <c r="F106" s="254"/>
      <c r="G106" s="254"/>
      <c r="H106" s="254"/>
      <c r="I106" s="88"/>
    </row>
    <row r="107" spans="1:9" ht="13.5" customHeight="1">
      <c r="A107" s="2"/>
      <c r="B107" s="79"/>
      <c r="C107" s="254"/>
      <c r="D107" s="254"/>
      <c r="E107" s="254"/>
      <c r="F107" s="254"/>
      <c r="G107" s="254"/>
      <c r="H107" s="254"/>
      <c r="I107" s="79"/>
    </row>
    <row r="108" spans="1:9" ht="16.5" thickBot="1">
      <c r="A108" s="21"/>
      <c r="B108" s="88" t="s">
        <v>42</v>
      </c>
      <c r="C108" s="254"/>
      <c r="D108" s="254"/>
      <c r="E108" s="254"/>
      <c r="F108" s="254"/>
      <c r="G108" s="254"/>
      <c r="H108" s="254"/>
      <c r="I108" s="79"/>
    </row>
    <row r="109" spans="1:9" ht="15.75">
      <c r="A109" s="225"/>
      <c r="B109" s="192" t="s">
        <v>34</v>
      </c>
      <c r="C109" s="281"/>
      <c r="D109" s="258"/>
      <c r="E109" s="258"/>
      <c r="F109" s="258"/>
      <c r="G109" s="193"/>
      <c r="H109" s="193"/>
      <c r="I109" s="91"/>
    </row>
    <row r="110" spans="1:9" s="8" customFormat="1" ht="15.75">
      <c r="A110" s="226"/>
      <c r="B110" s="227" t="s">
        <v>29</v>
      </c>
      <c r="C110" s="282">
        <f>C112</f>
        <v>2214</v>
      </c>
      <c r="D110" s="260"/>
      <c r="E110" s="282">
        <f>E112</f>
        <v>0</v>
      </c>
      <c r="F110" s="282">
        <f>F112</f>
        <v>0</v>
      </c>
      <c r="G110" s="228">
        <f>G112</f>
        <v>2214</v>
      </c>
      <c r="H110" s="228">
        <f>H112</f>
        <v>2214</v>
      </c>
      <c r="I110" s="93"/>
    </row>
    <row r="111" spans="1:9" ht="16.5" thickBot="1">
      <c r="A111" s="19"/>
      <c r="B111" s="195"/>
      <c r="C111" s="283"/>
      <c r="D111" s="259"/>
      <c r="E111" s="259"/>
      <c r="F111" s="259"/>
      <c r="G111" s="229"/>
      <c r="H111" s="229"/>
      <c r="I111" s="92"/>
    </row>
    <row r="112" spans="1:9" ht="15.75">
      <c r="A112" s="230" t="s">
        <v>30</v>
      </c>
      <c r="B112" s="198" t="s">
        <v>43</v>
      </c>
      <c r="C112" s="284">
        <f>SUM(E112:G112)</f>
        <v>2214</v>
      </c>
      <c r="D112" s="258"/>
      <c r="E112" s="258">
        <f>SUM(E113:E115)</f>
        <v>0</v>
      </c>
      <c r="F112" s="193">
        <f>SUM(F113:F116)</f>
        <v>0</v>
      </c>
      <c r="G112" s="231">
        <f>SUM(G113:G116)</f>
        <v>2214</v>
      </c>
      <c r="H112" s="232">
        <f>SUM(H113:H116)</f>
        <v>2214</v>
      </c>
      <c r="I112" s="91"/>
    </row>
    <row r="113" spans="1:9" ht="15">
      <c r="A113" s="233">
        <v>1</v>
      </c>
      <c r="B113" s="58" t="s">
        <v>103</v>
      </c>
      <c r="C113" s="260">
        <f>G113</f>
        <v>1390</v>
      </c>
      <c r="D113" s="260"/>
      <c r="E113" s="260"/>
      <c r="F113" s="260"/>
      <c r="G113" s="234">
        <f>H113</f>
        <v>1390</v>
      </c>
      <c r="H113" s="234">
        <v>1390</v>
      </c>
      <c r="I113" s="93"/>
    </row>
    <row r="114" spans="1:9" ht="15">
      <c r="A114" s="233"/>
      <c r="B114" s="201" t="s">
        <v>104</v>
      </c>
      <c r="C114" s="260"/>
      <c r="D114" s="260"/>
      <c r="E114" s="260"/>
      <c r="F114" s="260"/>
      <c r="G114" s="260"/>
      <c r="H114" s="260"/>
      <c r="I114" s="93"/>
    </row>
    <row r="115" spans="1:9" ht="15.75" customHeight="1">
      <c r="A115" s="233">
        <v>2</v>
      </c>
      <c r="B115" s="201" t="s">
        <v>105</v>
      </c>
      <c r="C115" s="260">
        <f>G115</f>
        <v>824</v>
      </c>
      <c r="D115" s="260"/>
      <c r="E115" s="260"/>
      <c r="F115" s="260"/>
      <c r="G115" s="260">
        <f>H115</f>
        <v>824</v>
      </c>
      <c r="H115" s="260">
        <v>824</v>
      </c>
      <c r="I115" s="93"/>
    </row>
    <row r="116" spans="1:9" ht="15.75" customHeight="1" thickBot="1">
      <c r="A116" s="194"/>
      <c r="B116" s="81"/>
      <c r="C116" s="256"/>
      <c r="D116" s="256"/>
      <c r="E116" s="256"/>
      <c r="F116" s="256"/>
      <c r="G116" s="256"/>
      <c r="H116" s="256"/>
      <c r="I116" s="92"/>
    </row>
    <row r="117" spans="2:14" ht="14.25">
      <c r="B117" s="23"/>
      <c r="C117" s="23"/>
      <c r="D117" s="23"/>
      <c r="E117" s="23"/>
      <c r="F117" s="23"/>
      <c r="G117" s="23"/>
      <c r="H117" s="23"/>
      <c r="I117" s="23"/>
      <c r="J117" s="2"/>
      <c r="K117" s="2"/>
      <c r="L117" s="2"/>
      <c r="M117" s="2"/>
      <c r="N117" s="2"/>
    </row>
    <row r="118" spans="10:14" ht="11.25">
      <c r="J118" s="2"/>
      <c r="K118" s="2"/>
      <c r="L118" s="2"/>
      <c r="M118" s="2"/>
      <c r="N118" s="2"/>
    </row>
    <row r="119" spans="1:11" ht="11.25">
      <c r="A119" s="2"/>
      <c r="B119" s="2"/>
      <c r="C119" s="2"/>
      <c r="D119" s="5"/>
      <c r="E119" s="2"/>
      <c r="F119" s="2"/>
      <c r="G119" s="2"/>
      <c r="H119" s="2"/>
      <c r="I119" s="2"/>
      <c r="J119" s="2"/>
      <c r="K119" s="2"/>
    </row>
    <row r="120" spans="1:11" ht="12.75" customHeight="1">
      <c r="A120" s="2"/>
      <c r="B120" s="2"/>
      <c r="C120" s="2"/>
      <c r="D120" s="387" t="s">
        <v>36</v>
      </c>
      <c r="E120" s="387"/>
      <c r="F120" s="387"/>
      <c r="G120" s="387"/>
      <c r="H120" s="2"/>
      <c r="I120" s="2"/>
      <c r="J120" s="2"/>
      <c r="K120" s="2"/>
    </row>
    <row r="121" spans="1:11" ht="18">
      <c r="A121" s="2"/>
      <c r="B121" s="2"/>
      <c r="C121" s="2"/>
      <c r="D121" s="25"/>
      <c r="E121" s="28" t="s">
        <v>39</v>
      </c>
      <c r="F121" s="2"/>
      <c r="G121" s="2"/>
      <c r="H121" s="2"/>
      <c r="I121" s="2"/>
      <c r="J121" s="2"/>
      <c r="K121" s="2"/>
    </row>
    <row r="122" spans="1:11" ht="18">
      <c r="A122" s="2"/>
      <c r="B122" s="2"/>
      <c r="C122" s="5"/>
      <c r="D122" s="26"/>
      <c r="E122" s="27" t="s">
        <v>59</v>
      </c>
      <c r="F122" s="2"/>
      <c r="G122" s="2"/>
      <c r="H122" s="2"/>
      <c r="I122" s="2"/>
      <c r="J122" s="5"/>
      <c r="K122" s="5"/>
    </row>
    <row r="123" spans="1:11" ht="11.25">
      <c r="A123" s="2"/>
      <c r="B123" s="2"/>
      <c r="C123" s="2"/>
      <c r="D123" s="2"/>
      <c r="E123" s="2"/>
      <c r="F123" s="2"/>
      <c r="G123" s="2"/>
      <c r="H123" s="2"/>
      <c r="I123" s="2"/>
      <c r="J123" s="5"/>
      <c r="K123" s="5"/>
    </row>
    <row r="124" spans="1:11" ht="11.25">
      <c r="A124" s="4"/>
      <c r="B124" s="4"/>
      <c r="C124" s="4"/>
      <c r="D124" s="4"/>
      <c r="E124" s="2"/>
      <c r="F124" s="2"/>
      <c r="G124" s="2"/>
      <c r="H124" s="2"/>
      <c r="I124" s="2"/>
      <c r="J124" s="2"/>
      <c r="K124" s="2"/>
    </row>
    <row r="125" spans="1:11" ht="11.25">
      <c r="A125" s="4"/>
      <c r="B125" s="4"/>
      <c r="C125" s="4"/>
      <c r="D125" s="4"/>
      <c r="E125" s="2"/>
      <c r="F125" s="2"/>
      <c r="G125" s="2"/>
      <c r="H125" s="2"/>
      <c r="I125" s="2"/>
      <c r="J125" s="5"/>
      <c r="K125" s="5"/>
    </row>
    <row r="126" spans="1:11" ht="11.25">
      <c r="A126" s="4"/>
      <c r="B126" s="4"/>
      <c r="C126" s="4"/>
      <c r="D126" s="4"/>
      <c r="E126" s="2"/>
      <c r="F126" s="2"/>
      <c r="G126" s="2"/>
      <c r="H126" s="2"/>
      <c r="I126" s="2"/>
      <c r="J126" s="5"/>
      <c r="K126" s="5"/>
    </row>
    <row r="127" spans="1:11" ht="11.25">
      <c r="A127" s="4"/>
      <c r="B127" s="4"/>
      <c r="C127" s="4"/>
      <c r="D127" s="4"/>
      <c r="E127" s="2"/>
      <c r="F127" s="2"/>
      <c r="G127" s="2"/>
      <c r="H127" s="2"/>
      <c r="I127" s="2"/>
      <c r="J127" s="2"/>
      <c r="K127" s="2"/>
    </row>
    <row r="128" spans="1:11" ht="11.25">
      <c r="A128" s="4"/>
      <c r="B128" s="4"/>
      <c r="C128" s="4"/>
      <c r="D128" s="4"/>
      <c r="E128" s="2"/>
      <c r="F128" s="2"/>
      <c r="G128" s="2"/>
      <c r="H128" s="2"/>
      <c r="I128" s="2"/>
      <c r="J128" s="2"/>
      <c r="K128" s="2"/>
    </row>
    <row r="129" spans="1:11" ht="11.25">
      <c r="A129" s="4"/>
      <c r="B129" s="4"/>
      <c r="C129" s="4"/>
      <c r="D129" s="4"/>
      <c r="E129" s="2"/>
      <c r="F129" s="2"/>
      <c r="G129" s="2"/>
      <c r="H129" s="2"/>
      <c r="I129" s="2"/>
      <c r="J129" s="2"/>
      <c r="K129" s="2"/>
    </row>
    <row r="130" spans="1:14" ht="11.25">
      <c r="A130" s="4"/>
      <c r="B130" s="4"/>
      <c r="C130" s="4"/>
      <c r="D130" s="4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1.25">
      <c r="A131" s="4"/>
      <c r="B131" s="4"/>
      <c r="C131" s="4"/>
      <c r="D131" s="4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1.25">
      <c r="A132" s="4"/>
      <c r="B132" s="4"/>
      <c r="C132" s="4"/>
      <c r="D132" s="4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1.25">
      <c r="A133" s="4"/>
      <c r="B133" s="4"/>
      <c r="C133" s="4"/>
      <c r="D133" s="4"/>
      <c r="E133" s="2"/>
      <c r="F133" s="5"/>
      <c r="G133" s="2"/>
      <c r="H133" s="2"/>
      <c r="I133" s="2"/>
      <c r="J133" s="2"/>
      <c r="K133" s="2"/>
      <c r="L133" s="2"/>
      <c r="M133" s="2"/>
      <c r="N133" s="2"/>
    </row>
    <row r="134" spans="5:14" ht="11.25">
      <c r="E134" s="6"/>
      <c r="F134" s="2"/>
      <c r="G134" s="2"/>
      <c r="H134" s="2"/>
      <c r="I134" s="2"/>
      <c r="J134" s="2"/>
      <c r="K134" s="2"/>
      <c r="L134" s="2"/>
      <c r="M134" s="2"/>
      <c r="N134" s="2"/>
    </row>
    <row r="135" spans="5:14" ht="11.25">
      <c r="E135" s="2"/>
      <c r="F135" s="6"/>
      <c r="G135" s="2"/>
      <c r="H135" s="2"/>
      <c r="I135" s="2"/>
      <c r="J135" s="2"/>
      <c r="K135" s="2"/>
      <c r="L135" s="2"/>
      <c r="M135" s="2"/>
      <c r="N135" s="2"/>
    </row>
    <row r="136" spans="5:14" ht="11.25">
      <c r="E136" s="2"/>
      <c r="F136" s="6"/>
      <c r="G136" s="2"/>
      <c r="H136" s="2"/>
      <c r="I136" s="2"/>
      <c r="J136" s="2"/>
      <c r="K136" s="2"/>
      <c r="L136" s="2"/>
      <c r="M136" s="2"/>
      <c r="N136" s="2"/>
    </row>
    <row r="137" spans="5:14" ht="11.25">
      <c r="E137" s="5"/>
      <c r="F137" s="5"/>
      <c r="G137" s="5"/>
      <c r="H137" s="5"/>
      <c r="I137" s="5"/>
      <c r="J137" s="2"/>
      <c r="K137" s="2"/>
      <c r="L137" s="2"/>
      <c r="M137" s="2"/>
      <c r="N137" s="2"/>
    </row>
    <row r="138" spans="5:14" ht="11.25">
      <c r="E138" s="5"/>
      <c r="F138" s="5"/>
      <c r="G138" s="5"/>
      <c r="H138" s="5"/>
      <c r="I138" s="5"/>
      <c r="J138" s="2"/>
      <c r="K138" s="2"/>
      <c r="L138" s="2"/>
      <c r="M138" s="2"/>
      <c r="N138" s="2"/>
    </row>
    <row r="139" spans="5:14" ht="11.25"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5:14" ht="11.25">
      <c r="E140" s="5"/>
      <c r="F140" s="5"/>
      <c r="G140" s="5"/>
      <c r="H140" s="5"/>
      <c r="I140" s="5"/>
      <c r="J140" s="2"/>
      <c r="K140" s="2"/>
      <c r="L140" s="2"/>
      <c r="M140" s="2"/>
      <c r="N140" s="2"/>
    </row>
    <row r="141" spans="5:14" ht="11.25">
      <c r="E141" s="5"/>
      <c r="F141" s="5"/>
      <c r="G141" s="5"/>
      <c r="H141" s="5"/>
      <c r="I141" s="5"/>
      <c r="J141" s="2"/>
      <c r="K141" s="2"/>
      <c r="L141" s="2"/>
      <c r="M141" s="2"/>
      <c r="N141" s="2"/>
    </row>
    <row r="142" spans="5:14" ht="11.25"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5:14" ht="11.25"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5:9" ht="11.25">
      <c r="E144" s="2"/>
      <c r="F144" s="2"/>
      <c r="G144" s="2"/>
      <c r="H144" s="2"/>
      <c r="I144" s="2"/>
    </row>
    <row r="145" spans="5:9" ht="11.25">
      <c r="E145" s="2"/>
      <c r="F145" s="2"/>
      <c r="G145" s="2"/>
      <c r="H145" s="2"/>
      <c r="I145" s="2"/>
    </row>
    <row r="146" spans="5:9" ht="11.25">
      <c r="E146" s="2"/>
      <c r="F146" s="2"/>
      <c r="G146" s="2"/>
      <c r="H146" s="2"/>
      <c r="I146" s="2"/>
    </row>
    <row r="147" spans="5:9" ht="11.25">
      <c r="E147" s="2"/>
      <c r="F147" s="2"/>
      <c r="G147" s="2"/>
      <c r="H147" s="2"/>
      <c r="I147" s="2"/>
    </row>
    <row r="148" spans="5:9" ht="11.25">
      <c r="E148" s="2"/>
      <c r="F148" s="2"/>
      <c r="G148" s="2"/>
      <c r="H148" s="2"/>
      <c r="I148" s="2"/>
    </row>
    <row r="149" spans="5:9" ht="11.25">
      <c r="E149" s="2"/>
      <c r="F149" s="2"/>
      <c r="G149" s="2"/>
      <c r="H149" s="2"/>
      <c r="I149" s="2"/>
    </row>
    <row r="150" spans="5:9" ht="11.25">
      <c r="E150" s="2"/>
      <c r="F150" s="2"/>
      <c r="G150" s="2"/>
      <c r="H150" s="2"/>
      <c r="I150" s="2"/>
    </row>
    <row r="151" spans="5:9" ht="11.25">
      <c r="E151" s="2"/>
      <c r="F151" s="2"/>
      <c r="G151" s="2"/>
      <c r="H151" s="2"/>
      <c r="I151" s="2"/>
    </row>
    <row r="152" spans="5:9" ht="11.25">
      <c r="E152" s="2"/>
      <c r="F152" s="2"/>
      <c r="G152" s="2"/>
      <c r="H152" s="2"/>
      <c r="I152" s="2"/>
    </row>
    <row r="153" spans="5:9" ht="11.25">
      <c r="E153" s="2"/>
      <c r="F153" s="2"/>
      <c r="G153" s="2"/>
      <c r="H153" s="2"/>
      <c r="I153" s="2"/>
    </row>
    <row r="154" spans="5:9" ht="11.25">
      <c r="E154" s="2"/>
      <c r="F154" s="2"/>
      <c r="G154" s="2"/>
      <c r="H154" s="2"/>
      <c r="I154" s="2"/>
    </row>
    <row r="155" spans="5:9" ht="11.25">
      <c r="E155" s="2"/>
      <c r="F155" s="2"/>
      <c r="G155" s="2"/>
      <c r="H155" s="2"/>
      <c r="I155" s="2"/>
    </row>
    <row r="156" spans="5:9" ht="11.25">
      <c r="E156" s="2"/>
      <c r="F156" s="2"/>
      <c r="G156" s="2"/>
      <c r="H156" s="2"/>
      <c r="I156" s="2"/>
    </row>
    <row r="157" spans="5:9" ht="11.25">
      <c r="E157" s="2"/>
      <c r="F157" s="2"/>
      <c r="G157" s="2"/>
      <c r="H157" s="2"/>
      <c r="I157" s="2"/>
    </row>
    <row r="158" spans="5:9" ht="11.25">
      <c r="E158" s="2"/>
      <c r="F158" s="2"/>
      <c r="G158" s="2"/>
      <c r="H158" s="2"/>
      <c r="I158" s="2"/>
    </row>
  </sheetData>
  <sheetProtection/>
  <mergeCells count="23">
    <mergeCell ref="H24:H25"/>
    <mergeCell ref="H18:H19"/>
    <mergeCell ref="H20:H21"/>
    <mergeCell ref="H22:H23"/>
    <mergeCell ref="F24:F25"/>
    <mergeCell ref="F20:F21"/>
    <mergeCell ref="G20:G21"/>
    <mergeCell ref="A4:B4"/>
    <mergeCell ref="C6:E6"/>
    <mergeCell ref="C18:C19"/>
    <mergeCell ref="E18:E19"/>
    <mergeCell ref="G24:G25"/>
    <mergeCell ref="F18:F19"/>
    <mergeCell ref="G18:G19"/>
    <mergeCell ref="C20:C21"/>
    <mergeCell ref="E20:E21"/>
    <mergeCell ref="D120:G120"/>
    <mergeCell ref="C22:C23"/>
    <mergeCell ref="E22:E23"/>
    <mergeCell ref="F22:F23"/>
    <mergeCell ref="G22:G23"/>
    <mergeCell ref="C24:C25"/>
    <mergeCell ref="E24:E25"/>
  </mergeCells>
  <printOptions/>
  <pageMargins left="1.141732283464567" right="0.7480314960629921" top="0.3937007874015748" bottom="0.1968503937007874" header="0.1968503937007874" footer="0"/>
  <pageSetup horizontalDpi="600" verticalDpi="600" orientation="landscape" paperSize="9" scale="58" r:id="rId2"/>
  <rowBreaks count="1" manualBreakCount="1">
    <brk id="61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8"/>
  <sheetViews>
    <sheetView zoomScale="96" zoomScaleNormal="96" zoomScaleSheetLayoutView="75" zoomScalePageLayoutView="0" workbookViewId="0" topLeftCell="A7">
      <selection activeCell="B52" sqref="B52"/>
    </sheetView>
  </sheetViews>
  <sheetFormatPr defaultColWidth="9.140625" defaultRowHeight="12.75"/>
  <cols>
    <col min="1" max="1" width="4.00390625" style="1" customWidth="1"/>
    <col min="2" max="2" width="88.57421875" style="1" customWidth="1"/>
    <col min="3" max="3" width="12.8515625" style="1" customWidth="1"/>
    <col min="4" max="4" width="10.140625" style="1" customWidth="1"/>
    <col min="5" max="5" width="13.00390625" style="1" customWidth="1"/>
    <col min="6" max="6" width="13.7109375" style="1" customWidth="1"/>
    <col min="7" max="7" width="15.140625" style="1" customWidth="1"/>
    <col min="8" max="8" width="15.421875" style="1" customWidth="1"/>
    <col min="9" max="9" width="13.28125" style="1" customWidth="1"/>
    <col min="10" max="16384" width="9.140625" style="1" customWidth="1"/>
  </cols>
  <sheetData>
    <row r="1" spans="1:2" ht="12.75">
      <c r="A1" s="29"/>
      <c r="B1" s="30" t="s">
        <v>47</v>
      </c>
    </row>
    <row r="2" spans="1:2" ht="12.75">
      <c r="A2" s="30" t="s">
        <v>45</v>
      </c>
      <c r="B2" s="30" t="s">
        <v>46</v>
      </c>
    </row>
    <row r="3" spans="1:2" ht="12.75">
      <c r="A3" s="30" t="s">
        <v>44</v>
      </c>
      <c r="B3" s="30"/>
    </row>
    <row r="4" spans="1:2" ht="21" customHeight="1">
      <c r="A4" s="388" t="s">
        <v>114</v>
      </c>
      <c r="B4" s="388"/>
    </row>
    <row r="5" spans="1:6" ht="21" customHeight="1">
      <c r="A5" s="118"/>
      <c r="B5" s="118"/>
      <c r="C5" s="116"/>
      <c r="D5" s="117"/>
      <c r="E5" s="117"/>
      <c r="F5" s="15"/>
    </row>
    <row r="6" spans="1:6" ht="21" customHeight="1">
      <c r="A6" s="118"/>
      <c r="B6" s="118"/>
      <c r="C6" s="390" t="s">
        <v>54</v>
      </c>
      <c r="D6" s="391"/>
      <c r="E6" s="391"/>
      <c r="F6" s="15">
        <v>2009</v>
      </c>
    </row>
    <row r="8" spans="1:9" ht="12" thickBot="1">
      <c r="A8" s="4"/>
      <c r="B8" s="4"/>
      <c r="C8" s="4"/>
      <c r="D8" s="4"/>
      <c r="E8" s="4"/>
      <c r="F8" s="4"/>
      <c r="G8" s="4"/>
      <c r="H8" s="4"/>
      <c r="I8" s="4" t="s">
        <v>38</v>
      </c>
    </row>
    <row r="9" spans="1:9" ht="15.75">
      <c r="A9" s="37"/>
      <c r="B9" s="38" t="s">
        <v>0</v>
      </c>
      <c r="C9" s="39"/>
      <c r="D9" s="40"/>
      <c r="E9" s="40" t="s">
        <v>64</v>
      </c>
      <c r="F9" s="40"/>
      <c r="G9" s="40"/>
      <c r="H9" s="40"/>
      <c r="I9" s="41"/>
    </row>
    <row r="10" spans="1:9" ht="15.75">
      <c r="A10" s="42"/>
      <c r="B10" s="43" t="s">
        <v>48</v>
      </c>
      <c r="C10" s="44" t="s">
        <v>1</v>
      </c>
      <c r="D10" s="45"/>
      <c r="E10" s="46" t="s">
        <v>2</v>
      </c>
      <c r="F10" s="45"/>
      <c r="G10" s="47"/>
      <c r="H10" s="45" t="s">
        <v>3</v>
      </c>
      <c r="I10" s="48"/>
    </row>
    <row r="11" spans="1:9" ht="15.75">
      <c r="A11" s="42" t="s">
        <v>4</v>
      </c>
      <c r="B11" s="43" t="s">
        <v>5</v>
      </c>
      <c r="C11" s="44"/>
      <c r="D11" s="44" t="s">
        <v>6</v>
      </c>
      <c r="E11" s="44" t="s">
        <v>7</v>
      </c>
      <c r="F11" s="44" t="s">
        <v>8</v>
      </c>
      <c r="G11" s="44" t="s">
        <v>9</v>
      </c>
      <c r="H11" s="49"/>
      <c r="I11" s="50" t="s">
        <v>10</v>
      </c>
    </row>
    <row r="12" spans="1:9" ht="15.75">
      <c r="A12" s="42" t="s">
        <v>11</v>
      </c>
      <c r="B12" s="43" t="s">
        <v>49</v>
      </c>
      <c r="C12" s="49"/>
      <c r="D12" s="44" t="s">
        <v>12</v>
      </c>
      <c r="E12" s="44" t="s">
        <v>13</v>
      </c>
      <c r="F12" s="44" t="s">
        <v>14</v>
      </c>
      <c r="G12" s="44" t="s">
        <v>15</v>
      </c>
      <c r="H12" s="44" t="s">
        <v>16</v>
      </c>
      <c r="I12" s="50" t="s">
        <v>17</v>
      </c>
    </row>
    <row r="13" spans="1:9" ht="15.75">
      <c r="A13" s="42"/>
      <c r="B13" s="43" t="s">
        <v>18</v>
      </c>
      <c r="C13" s="49"/>
      <c r="D13" s="49"/>
      <c r="E13" s="44" t="s">
        <v>52</v>
      </c>
      <c r="F13" s="44" t="s">
        <v>19</v>
      </c>
      <c r="G13" s="44" t="s">
        <v>20</v>
      </c>
      <c r="H13" s="44" t="s">
        <v>21</v>
      </c>
      <c r="I13" s="50" t="s">
        <v>22</v>
      </c>
    </row>
    <row r="14" spans="1:9" ht="15.75">
      <c r="A14" s="42"/>
      <c r="B14" s="43"/>
      <c r="C14" s="49"/>
      <c r="D14" s="49"/>
      <c r="E14" s="44" t="s">
        <v>53</v>
      </c>
      <c r="F14" s="44" t="s">
        <v>23</v>
      </c>
      <c r="G14" s="49"/>
      <c r="H14" s="44" t="s">
        <v>24</v>
      </c>
      <c r="I14" s="50" t="s">
        <v>16</v>
      </c>
    </row>
    <row r="15" spans="1:9" ht="15.75">
      <c r="A15" s="42"/>
      <c r="B15" s="44"/>
      <c r="C15" s="49"/>
      <c r="D15" s="49"/>
      <c r="E15" s="49"/>
      <c r="F15" s="44" t="s">
        <v>25</v>
      </c>
      <c r="G15" s="49"/>
      <c r="H15" s="49"/>
      <c r="I15" s="50" t="s">
        <v>26</v>
      </c>
    </row>
    <row r="16" spans="1:9" ht="15.75">
      <c r="A16" s="42"/>
      <c r="B16" s="44"/>
      <c r="C16" s="49"/>
      <c r="D16" s="49"/>
      <c r="E16" s="49"/>
      <c r="F16" s="49"/>
      <c r="G16" s="49"/>
      <c r="H16" s="49"/>
      <c r="I16" s="50" t="s">
        <v>27</v>
      </c>
    </row>
    <row r="17" spans="1:9" s="7" customFormat="1" ht="16.5" thickBot="1">
      <c r="A17" s="51"/>
      <c r="B17" s="52">
        <v>1</v>
      </c>
      <c r="C17" s="52">
        <v>2</v>
      </c>
      <c r="D17" s="52">
        <v>3</v>
      </c>
      <c r="E17" s="52">
        <v>5</v>
      </c>
      <c r="F17" s="52">
        <v>6</v>
      </c>
      <c r="G17" s="52">
        <v>7</v>
      </c>
      <c r="H17" s="52">
        <v>8</v>
      </c>
      <c r="I17" s="53">
        <v>9</v>
      </c>
    </row>
    <row r="18" spans="1:10" ht="16.5" thickTop="1">
      <c r="A18" s="54"/>
      <c r="B18" s="55" t="s">
        <v>28</v>
      </c>
      <c r="C18" s="398">
        <f>C20+C22+C24</f>
        <v>7401.220000000001</v>
      </c>
      <c r="D18" s="245"/>
      <c r="E18" s="399">
        <f>E20+E22+E24</f>
        <v>1150</v>
      </c>
      <c r="F18" s="399">
        <f>F20+F22+F24</f>
        <v>696.48</v>
      </c>
      <c r="G18" s="398">
        <f>H18</f>
        <v>5554.740000000001</v>
      </c>
      <c r="H18" s="398">
        <f>H20+H22+H24</f>
        <v>5554.740000000001</v>
      </c>
      <c r="I18" s="57"/>
      <c r="J18" s="3"/>
    </row>
    <row r="19" spans="1:9" ht="11.25" customHeight="1">
      <c r="A19" s="58"/>
      <c r="B19" s="59" t="s">
        <v>29</v>
      </c>
      <c r="C19" s="397"/>
      <c r="D19" s="246"/>
      <c r="E19" s="395"/>
      <c r="F19" s="395"/>
      <c r="G19" s="397"/>
      <c r="H19" s="397"/>
      <c r="I19" s="61"/>
    </row>
    <row r="20" spans="1:9" ht="15.75">
      <c r="A20" s="42" t="s">
        <v>30</v>
      </c>
      <c r="B20" s="62" t="s">
        <v>40</v>
      </c>
      <c r="C20" s="396">
        <f>F20+G20+E20</f>
        <v>6163.080000000001</v>
      </c>
      <c r="D20" s="245"/>
      <c r="E20" s="393">
        <f>E36+E55+E67+E91+E112+E76</f>
        <v>912.2</v>
      </c>
      <c r="F20" s="393">
        <f>F55+F91+F112+F76</f>
        <v>696.48</v>
      </c>
      <c r="G20" s="396">
        <f>H20</f>
        <v>4554.400000000001</v>
      </c>
      <c r="H20" s="396">
        <f>H36+H55+H91+H112+H67+H76</f>
        <v>4554.400000000001</v>
      </c>
      <c r="I20" s="63"/>
    </row>
    <row r="21" spans="1:9" ht="11.25" customHeight="1">
      <c r="A21" s="64"/>
      <c r="B21" s="36"/>
      <c r="C21" s="397"/>
      <c r="D21" s="247"/>
      <c r="E21" s="395"/>
      <c r="F21" s="395"/>
      <c r="G21" s="397"/>
      <c r="H21" s="397"/>
      <c r="I21" s="61"/>
    </row>
    <row r="22" spans="1:9" ht="15.75">
      <c r="A22" s="66" t="s">
        <v>31</v>
      </c>
      <c r="B22" s="67" t="s">
        <v>37</v>
      </c>
      <c r="C22" s="396">
        <f>F22+G22+E22</f>
        <v>610</v>
      </c>
      <c r="D22" s="248"/>
      <c r="E22" s="393">
        <f>E99+E60</f>
        <v>200</v>
      </c>
      <c r="F22" s="393"/>
      <c r="G22" s="396">
        <f>H22</f>
        <v>410</v>
      </c>
      <c r="H22" s="396">
        <f>H99</f>
        <v>410</v>
      </c>
      <c r="I22" s="69"/>
    </row>
    <row r="23" spans="1:9" ht="15.75">
      <c r="A23" s="64"/>
      <c r="B23" s="36"/>
      <c r="C23" s="397"/>
      <c r="D23" s="247"/>
      <c r="E23" s="395"/>
      <c r="F23" s="394"/>
      <c r="G23" s="397"/>
      <c r="H23" s="397"/>
      <c r="I23" s="61"/>
    </row>
    <row r="24" spans="1:9" ht="18.75" customHeight="1">
      <c r="A24" s="42" t="s">
        <v>32</v>
      </c>
      <c r="B24" s="62" t="s">
        <v>62</v>
      </c>
      <c r="C24" s="396">
        <f>F24+G24+E24</f>
        <v>628.14</v>
      </c>
      <c r="D24" s="245"/>
      <c r="E24" s="393">
        <f>E39+E81+E103</f>
        <v>37.8</v>
      </c>
      <c r="F24" s="393"/>
      <c r="G24" s="396">
        <f>H24</f>
        <v>590.34</v>
      </c>
      <c r="H24" s="396">
        <f>H39+H81+H103</f>
        <v>590.34</v>
      </c>
      <c r="I24" s="57"/>
    </row>
    <row r="25" spans="1:9" ht="12" customHeight="1">
      <c r="A25" s="58"/>
      <c r="B25" s="32"/>
      <c r="C25" s="397"/>
      <c r="D25" s="246"/>
      <c r="E25" s="395"/>
      <c r="F25" s="394"/>
      <c r="G25" s="397"/>
      <c r="H25" s="397"/>
      <c r="I25" s="63"/>
    </row>
    <row r="26" spans="1:9" ht="15.75">
      <c r="A26" s="70"/>
      <c r="B26" s="67" t="s">
        <v>61</v>
      </c>
      <c r="C26" s="249"/>
      <c r="D26" s="250"/>
      <c r="E26" s="250"/>
      <c r="F26" s="251"/>
      <c r="G26" s="250"/>
      <c r="H26" s="251"/>
      <c r="I26" s="75"/>
    </row>
    <row r="27" spans="1:9" ht="15.75">
      <c r="A27" s="54"/>
      <c r="B27" s="62" t="s">
        <v>60</v>
      </c>
      <c r="C27" s="252"/>
      <c r="D27" s="253"/>
      <c r="E27" s="253"/>
      <c r="F27" s="254"/>
      <c r="G27" s="253"/>
      <c r="H27" s="254"/>
      <c r="I27" s="80"/>
    </row>
    <row r="28" spans="1:9" ht="16.5" thickBot="1">
      <c r="A28" s="81"/>
      <c r="B28" s="82" t="s">
        <v>33</v>
      </c>
      <c r="C28" s="255"/>
      <c r="D28" s="256"/>
      <c r="E28" s="256"/>
      <c r="F28" s="257"/>
      <c r="G28" s="256"/>
      <c r="H28" s="257"/>
      <c r="I28" s="87"/>
    </row>
    <row r="29" spans="1:9" ht="15.75">
      <c r="A29" s="79"/>
      <c r="B29" s="88"/>
      <c r="C29" s="254"/>
      <c r="D29" s="254"/>
      <c r="E29" s="254"/>
      <c r="F29" s="254"/>
      <c r="G29" s="254"/>
      <c r="H29" s="254"/>
      <c r="I29" s="79"/>
    </row>
    <row r="30" spans="1:9" ht="15.75">
      <c r="A30" s="79"/>
      <c r="B30" s="88"/>
      <c r="C30" s="254"/>
      <c r="D30" s="254"/>
      <c r="E30" s="254"/>
      <c r="F30" s="254"/>
      <c r="G30" s="254"/>
      <c r="H30" s="254"/>
      <c r="I30" s="79"/>
    </row>
    <row r="31" spans="1:9" ht="15">
      <c r="A31" s="79"/>
      <c r="B31" s="79"/>
      <c r="C31" s="254"/>
      <c r="D31" s="254"/>
      <c r="E31" s="254"/>
      <c r="F31" s="254"/>
      <c r="G31" s="254"/>
      <c r="H31" s="254"/>
      <c r="I31" s="79"/>
    </row>
    <row r="32" spans="1:9" ht="15.75">
      <c r="A32" s="79"/>
      <c r="B32" s="88"/>
      <c r="C32" s="254"/>
      <c r="D32" s="254"/>
      <c r="E32" s="254"/>
      <c r="F32" s="254"/>
      <c r="G32" s="254"/>
      <c r="H32" s="254"/>
      <c r="I32" s="79"/>
    </row>
    <row r="33" spans="1:9" ht="24" customHeight="1" thickBot="1">
      <c r="A33" s="79"/>
      <c r="B33" s="88" t="s">
        <v>74</v>
      </c>
      <c r="C33" s="254"/>
      <c r="D33" s="254"/>
      <c r="E33" s="254"/>
      <c r="F33" s="254"/>
      <c r="G33" s="254"/>
      <c r="H33" s="254"/>
      <c r="I33" s="79"/>
    </row>
    <row r="34" spans="1:9" ht="15.75">
      <c r="A34" s="191"/>
      <c r="B34" s="192" t="s">
        <v>34</v>
      </c>
      <c r="C34" s="193">
        <f>E34+F34+G34</f>
        <v>901</v>
      </c>
      <c r="D34" s="258"/>
      <c r="E34" s="193">
        <f>E36+E39</f>
        <v>0</v>
      </c>
      <c r="F34" s="258"/>
      <c r="G34" s="193">
        <f>G39+G36</f>
        <v>901</v>
      </c>
      <c r="H34" s="193">
        <f>H39+H36</f>
        <v>901</v>
      </c>
      <c r="I34" s="91"/>
    </row>
    <row r="35" spans="1:9" ht="16.5" thickBot="1">
      <c r="A35" s="194"/>
      <c r="B35" s="195" t="s">
        <v>29</v>
      </c>
      <c r="C35" s="259"/>
      <c r="D35" s="259"/>
      <c r="E35" s="259"/>
      <c r="F35" s="259"/>
      <c r="G35" s="259"/>
      <c r="H35" s="259"/>
      <c r="I35" s="92"/>
    </row>
    <row r="36" spans="1:9" ht="15.75">
      <c r="A36" s="287" t="s">
        <v>30</v>
      </c>
      <c r="B36" s="288" t="s">
        <v>40</v>
      </c>
      <c r="C36" s="193">
        <f>E36+F36+G36</f>
        <v>390</v>
      </c>
      <c r="D36" s="262"/>
      <c r="E36" s="199">
        <f>SUM(E37:E38)</f>
        <v>0</v>
      </c>
      <c r="F36" s="262"/>
      <c r="G36" s="199">
        <f>SUM(G37:G38)</f>
        <v>390</v>
      </c>
      <c r="H36" s="199">
        <f>SUM(H37:H38)</f>
        <v>390</v>
      </c>
      <c r="I36" s="289"/>
    </row>
    <row r="37" spans="1:9" ht="20.25" customHeight="1">
      <c r="A37" s="151">
        <v>1</v>
      </c>
      <c r="B37" s="197" t="s">
        <v>75</v>
      </c>
      <c r="C37" s="260">
        <v>390</v>
      </c>
      <c r="D37" s="261"/>
      <c r="E37" s="261"/>
      <c r="F37" s="261"/>
      <c r="G37" s="260">
        <v>390</v>
      </c>
      <c r="H37" s="260">
        <v>390</v>
      </c>
      <c r="I37" s="196"/>
    </row>
    <row r="38" spans="1:9" ht="24" customHeight="1" thickBot="1">
      <c r="A38" s="290"/>
      <c r="B38" s="291"/>
      <c r="C38" s="259"/>
      <c r="D38" s="200"/>
      <c r="E38" s="200"/>
      <c r="F38" s="200"/>
      <c r="G38" s="200"/>
      <c r="H38" s="200"/>
      <c r="I38" s="292"/>
    </row>
    <row r="39" spans="1:9" ht="24.75" customHeight="1">
      <c r="A39" s="64" t="s">
        <v>32</v>
      </c>
      <c r="B39" s="32" t="s">
        <v>76</v>
      </c>
      <c r="C39" s="243">
        <f>E39+F39+G39</f>
        <v>511</v>
      </c>
      <c r="D39" s="280"/>
      <c r="E39" s="243">
        <f>SUM(E40:E49)</f>
        <v>0</v>
      </c>
      <c r="F39" s="280"/>
      <c r="G39" s="244">
        <f>SUM(G40:G49)</f>
        <v>511</v>
      </c>
      <c r="H39" s="244">
        <f>SUM(H40:H49)</f>
        <v>511</v>
      </c>
      <c r="I39" s="240"/>
    </row>
    <row r="40" spans="1:9" ht="21.75" customHeight="1">
      <c r="A40" s="201">
        <v>1</v>
      </c>
      <c r="B40" s="33" t="s">
        <v>77</v>
      </c>
      <c r="C40" s="260">
        <f>G40</f>
        <v>60</v>
      </c>
      <c r="D40" s="260"/>
      <c r="E40" s="260"/>
      <c r="F40" s="260"/>
      <c r="G40" s="260">
        <f>H40</f>
        <v>60</v>
      </c>
      <c r="H40" s="260">
        <v>60</v>
      </c>
      <c r="I40" s="93"/>
    </row>
    <row r="41" spans="1:9" ht="21.75" customHeight="1">
      <c r="A41" s="201">
        <v>2</v>
      </c>
      <c r="B41" s="33" t="s">
        <v>78</v>
      </c>
      <c r="C41" s="260">
        <v>27.3</v>
      </c>
      <c r="D41" s="260"/>
      <c r="E41" s="260"/>
      <c r="F41" s="260"/>
      <c r="G41" s="260">
        <v>27.3</v>
      </c>
      <c r="H41" s="260">
        <v>27.3</v>
      </c>
      <c r="I41" s="93"/>
    </row>
    <row r="42" spans="1:9" ht="21.75" customHeight="1">
      <c r="A42" s="201">
        <v>3</v>
      </c>
      <c r="B42" s="33" t="s">
        <v>79</v>
      </c>
      <c r="C42" s="260">
        <v>101.4</v>
      </c>
      <c r="D42" s="260"/>
      <c r="E42" s="260"/>
      <c r="F42" s="260"/>
      <c r="G42" s="260">
        <v>101.4</v>
      </c>
      <c r="H42" s="260">
        <v>101.4</v>
      </c>
      <c r="I42" s="93"/>
    </row>
    <row r="43" spans="1:9" ht="21.75" customHeight="1">
      <c r="A43" s="201">
        <v>4</v>
      </c>
      <c r="B43" s="33" t="s">
        <v>80</v>
      </c>
      <c r="C43" s="260">
        <v>43.5</v>
      </c>
      <c r="D43" s="260"/>
      <c r="E43" s="260"/>
      <c r="F43" s="260"/>
      <c r="G43" s="260">
        <v>43.5</v>
      </c>
      <c r="H43" s="260">
        <v>43.5</v>
      </c>
      <c r="I43" s="93"/>
    </row>
    <row r="44" spans="1:9" ht="21.75" customHeight="1">
      <c r="A44" s="201">
        <v>5</v>
      </c>
      <c r="B44" s="33" t="s">
        <v>81</v>
      </c>
      <c r="C44" s="260">
        <v>7.5</v>
      </c>
      <c r="D44" s="260"/>
      <c r="E44" s="260"/>
      <c r="F44" s="260"/>
      <c r="G44" s="260">
        <f>H44</f>
        <v>7.5</v>
      </c>
      <c r="H44" s="260">
        <v>7.5</v>
      </c>
      <c r="I44" s="93"/>
    </row>
    <row r="45" spans="1:9" ht="12" customHeight="1" hidden="1">
      <c r="A45" s="201"/>
      <c r="B45" s="33"/>
      <c r="C45" s="260"/>
      <c r="D45" s="260"/>
      <c r="E45" s="260"/>
      <c r="F45" s="260"/>
      <c r="G45" s="261"/>
      <c r="H45" s="260"/>
      <c r="I45" s="93"/>
    </row>
    <row r="46" spans="1:9" ht="12" customHeight="1" hidden="1">
      <c r="A46" s="201"/>
      <c r="B46" s="33"/>
      <c r="C46" s="260"/>
      <c r="D46" s="260"/>
      <c r="E46" s="260"/>
      <c r="F46" s="260"/>
      <c r="G46" s="261"/>
      <c r="H46" s="260"/>
      <c r="I46" s="93"/>
    </row>
    <row r="47" spans="1:9" ht="12" customHeight="1" hidden="1">
      <c r="A47" s="201"/>
      <c r="B47" s="33"/>
      <c r="C47" s="260"/>
      <c r="D47" s="260"/>
      <c r="E47" s="260"/>
      <c r="F47" s="260"/>
      <c r="G47" s="261"/>
      <c r="H47" s="260"/>
      <c r="I47" s="93"/>
    </row>
    <row r="48" spans="1:9" ht="18.75" customHeight="1">
      <c r="A48" s="70">
        <v>6</v>
      </c>
      <c r="B48" s="72" t="s">
        <v>82</v>
      </c>
      <c r="C48" s="250">
        <f>G48</f>
        <v>21.3</v>
      </c>
      <c r="D48" s="250"/>
      <c r="E48" s="250"/>
      <c r="F48" s="250"/>
      <c r="G48" s="260">
        <f>H48</f>
        <v>21.3</v>
      </c>
      <c r="H48" s="250">
        <v>21.3</v>
      </c>
      <c r="I48" s="75"/>
    </row>
    <row r="49" spans="1:9" ht="23.25" customHeight="1" thickBot="1">
      <c r="A49" s="202">
        <v>7</v>
      </c>
      <c r="B49" s="31" t="s">
        <v>111</v>
      </c>
      <c r="C49" s="259">
        <f>G49</f>
        <v>250</v>
      </c>
      <c r="D49" s="259"/>
      <c r="E49" s="259"/>
      <c r="F49" s="259"/>
      <c r="G49" s="259">
        <f>H49</f>
        <v>250</v>
      </c>
      <c r="H49" s="259">
        <v>250</v>
      </c>
      <c r="I49" s="92"/>
    </row>
    <row r="50" spans="1:9" ht="23.25" customHeight="1">
      <c r="A50" s="79"/>
      <c r="B50" s="79"/>
      <c r="C50" s="254"/>
      <c r="D50" s="254"/>
      <c r="E50" s="254"/>
      <c r="F50" s="254"/>
      <c r="G50" s="254"/>
      <c r="H50" s="254"/>
      <c r="I50" s="79"/>
    </row>
    <row r="51" spans="1:9" ht="15">
      <c r="A51" s="203"/>
      <c r="B51" s="25"/>
      <c r="C51" s="263"/>
      <c r="D51" s="263"/>
      <c r="E51" s="263"/>
      <c r="F51" s="263"/>
      <c r="G51" s="263"/>
      <c r="H51" s="263"/>
      <c r="I51" s="203"/>
    </row>
    <row r="52" spans="1:9" ht="16.5" thickBot="1">
      <c r="A52" s="25"/>
      <c r="B52" s="26" t="s">
        <v>66</v>
      </c>
      <c r="C52" s="264"/>
      <c r="D52" s="264"/>
      <c r="E52" s="264"/>
      <c r="F52" s="264"/>
      <c r="G52" s="264"/>
      <c r="H52" s="264"/>
      <c r="I52" s="25"/>
    </row>
    <row r="53" spans="1:9" ht="15.75">
      <c r="A53" s="124"/>
      <c r="B53" s="125" t="s">
        <v>34</v>
      </c>
      <c r="C53" s="204">
        <f>E53+F53+G53</f>
        <v>938</v>
      </c>
      <c r="D53" s="265"/>
      <c r="E53" s="204">
        <f>E55+E60</f>
        <v>0</v>
      </c>
      <c r="F53" s="204">
        <f>F55</f>
        <v>0</v>
      </c>
      <c r="G53" s="204">
        <f>G55</f>
        <v>938</v>
      </c>
      <c r="H53" s="204">
        <f>H55</f>
        <v>938</v>
      </c>
      <c r="I53" s="130"/>
    </row>
    <row r="54" spans="1:9" ht="16.5" thickBot="1">
      <c r="A54" s="220"/>
      <c r="B54" s="235" t="s">
        <v>29</v>
      </c>
      <c r="C54" s="266"/>
      <c r="D54" s="267"/>
      <c r="E54" s="268"/>
      <c r="F54" s="269"/>
      <c r="G54" s="270"/>
      <c r="H54" s="266"/>
      <c r="I54" s="176"/>
    </row>
    <row r="55" spans="1:9" ht="15.75">
      <c r="A55" s="140" t="s">
        <v>30</v>
      </c>
      <c r="B55" s="177" t="s">
        <v>40</v>
      </c>
      <c r="C55" s="204">
        <f>E55+F55+G55</f>
        <v>938</v>
      </c>
      <c r="D55" s="265"/>
      <c r="E55" s="204">
        <f>SUM(E56:E58)</f>
        <v>0</v>
      </c>
      <c r="F55" s="204">
        <f>SUM(F56:F58)</f>
        <v>0</v>
      </c>
      <c r="G55" s="204">
        <f>SUM(G56:G60)</f>
        <v>938</v>
      </c>
      <c r="H55" s="204">
        <f>SUM(H56:H60)</f>
        <v>938</v>
      </c>
      <c r="I55" s="130"/>
    </row>
    <row r="56" spans="1:9" ht="15">
      <c r="A56" s="206">
        <v>1</v>
      </c>
      <c r="B56" s="207" t="s">
        <v>83</v>
      </c>
      <c r="C56" s="237">
        <f>E56+G56</f>
        <v>820</v>
      </c>
      <c r="D56" s="236"/>
      <c r="E56" s="236"/>
      <c r="F56" s="236"/>
      <c r="G56" s="236">
        <f>H56</f>
        <v>820</v>
      </c>
      <c r="H56" s="236">
        <v>820</v>
      </c>
      <c r="I56" s="148"/>
    </row>
    <row r="57" spans="1:9" ht="15">
      <c r="A57" s="206">
        <v>2</v>
      </c>
      <c r="B57" s="207" t="s">
        <v>84</v>
      </c>
      <c r="C57" s="237">
        <f>E57+G57</f>
        <v>78</v>
      </c>
      <c r="D57" s="236"/>
      <c r="E57" s="236"/>
      <c r="F57" s="236"/>
      <c r="G57" s="236">
        <f>H57</f>
        <v>78</v>
      </c>
      <c r="H57" s="236">
        <v>78</v>
      </c>
      <c r="I57" s="148"/>
    </row>
    <row r="58" spans="1:9" s="209" customFormat="1" ht="15">
      <c r="A58" s="238">
        <v>3</v>
      </c>
      <c r="B58" s="207" t="s">
        <v>85</v>
      </c>
      <c r="C58" s="237">
        <f>E58+G58</f>
        <v>24</v>
      </c>
      <c r="D58" s="237"/>
      <c r="E58" s="237"/>
      <c r="F58" s="237"/>
      <c r="G58" s="237">
        <f>H58</f>
        <v>24</v>
      </c>
      <c r="H58" s="237">
        <v>24</v>
      </c>
      <c r="I58" s="239"/>
    </row>
    <row r="59" spans="1:9" s="209" customFormat="1" ht="15">
      <c r="A59" s="238">
        <v>4</v>
      </c>
      <c r="B59" s="207" t="s">
        <v>109</v>
      </c>
      <c r="C59" s="237">
        <f>E59+G59</f>
        <v>10</v>
      </c>
      <c r="D59" s="237"/>
      <c r="E59" s="237"/>
      <c r="F59" s="237"/>
      <c r="G59" s="237">
        <f>H59</f>
        <v>10</v>
      </c>
      <c r="H59" s="237">
        <v>10</v>
      </c>
      <c r="I59" s="239"/>
    </row>
    <row r="60" spans="1:9" ht="15.75" thickBot="1">
      <c r="A60" s="181">
        <v>5</v>
      </c>
      <c r="B60" s="136" t="s">
        <v>86</v>
      </c>
      <c r="C60" s="210">
        <f>E60+G60</f>
        <v>6</v>
      </c>
      <c r="D60" s="210"/>
      <c r="E60" s="210"/>
      <c r="F60" s="210"/>
      <c r="G60" s="210">
        <f>H60</f>
        <v>6</v>
      </c>
      <c r="H60" s="211">
        <v>6</v>
      </c>
      <c r="I60" s="185"/>
    </row>
    <row r="61" spans="1:9" ht="15">
      <c r="A61" s="25"/>
      <c r="B61" s="25"/>
      <c r="C61" s="264"/>
      <c r="D61" s="264"/>
      <c r="E61" s="264"/>
      <c r="F61" s="264"/>
      <c r="G61" s="264"/>
      <c r="H61" s="264"/>
      <c r="I61" s="25"/>
    </row>
    <row r="62" spans="1:9" ht="16.5" thickBot="1">
      <c r="A62" s="159"/>
      <c r="B62" s="160" t="s">
        <v>87</v>
      </c>
      <c r="C62" s="271"/>
      <c r="D62" s="271"/>
      <c r="E62" s="271"/>
      <c r="F62" s="271"/>
      <c r="G62" s="271"/>
      <c r="H62" s="271"/>
      <c r="I62" s="159"/>
    </row>
    <row r="63" spans="1:9" ht="16.5" thickBot="1">
      <c r="A63" s="25"/>
      <c r="B63" s="94">
        <v>1</v>
      </c>
      <c r="C63" s="286">
        <v>2</v>
      </c>
      <c r="D63" s="286">
        <v>3</v>
      </c>
      <c r="E63" s="286">
        <v>5</v>
      </c>
      <c r="F63" s="286">
        <v>6</v>
      </c>
      <c r="G63" s="286">
        <v>7</v>
      </c>
      <c r="H63" s="286">
        <v>8</v>
      </c>
      <c r="I63" s="285">
        <v>9</v>
      </c>
    </row>
    <row r="64" spans="1:9" s="8" customFormat="1" ht="15.75">
      <c r="A64" s="125"/>
      <c r="B64" s="212"/>
      <c r="C64" s="272"/>
      <c r="D64" s="272"/>
      <c r="E64" s="272"/>
      <c r="F64" s="272"/>
      <c r="G64" s="272"/>
      <c r="H64" s="272"/>
      <c r="I64" s="213"/>
    </row>
    <row r="65" spans="1:9" ht="15.75">
      <c r="A65" s="179"/>
      <c r="B65" s="164" t="s">
        <v>34</v>
      </c>
      <c r="C65" s="205">
        <f>E65+F65+G65</f>
        <v>319</v>
      </c>
      <c r="D65" s="214"/>
      <c r="E65" s="214">
        <f>E67</f>
        <v>0</v>
      </c>
      <c r="F65" s="214"/>
      <c r="G65" s="214">
        <f>G67</f>
        <v>319</v>
      </c>
      <c r="H65" s="214">
        <f>H67</f>
        <v>319</v>
      </c>
      <c r="I65" s="215"/>
    </row>
    <row r="66" spans="1:9" ht="16.5" thickBot="1">
      <c r="A66" s="169"/>
      <c r="B66" s="170" t="s">
        <v>29</v>
      </c>
      <c r="C66" s="210"/>
      <c r="D66" s="269"/>
      <c r="E66" s="269"/>
      <c r="F66" s="269"/>
      <c r="G66" s="210"/>
      <c r="H66" s="211"/>
      <c r="I66" s="208"/>
    </row>
    <row r="67" spans="1:9" ht="15.75">
      <c r="A67" s="155" t="s">
        <v>30</v>
      </c>
      <c r="B67" s="216" t="s">
        <v>40</v>
      </c>
      <c r="C67" s="205">
        <f>E67+F67+G67</f>
        <v>319</v>
      </c>
      <c r="D67" s="265"/>
      <c r="E67" s="265">
        <f>SUM(E68:E69)</f>
        <v>0</v>
      </c>
      <c r="F67" s="265"/>
      <c r="G67" s="244">
        <f>SUM(G68:G69)</f>
        <v>319</v>
      </c>
      <c r="H67" s="244">
        <f>SUM(H68:H69)</f>
        <v>319</v>
      </c>
      <c r="I67" s="130"/>
    </row>
    <row r="68" spans="1:9" ht="15">
      <c r="A68" s="179">
        <v>1</v>
      </c>
      <c r="B68" s="146" t="s">
        <v>112</v>
      </c>
      <c r="C68" s="236">
        <f>E68+G68</f>
        <v>319</v>
      </c>
      <c r="D68" s="236"/>
      <c r="E68" s="236"/>
      <c r="F68" s="236"/>
      <c r="G68" s="236">
        <f>H68</f>
        <v>319</v>
      </c>
      <c r="H68" s="236">
        <v>319</v>
      </c>
      <c r="I68" s="148"/>
    </row>
    <row r="69" spans="1:9" ht="15.75" thickBot="1">
      <c r="A69" s="181"/>
      <c r="B69" s="136"/>
      <c r="C69" s="210"/>
      <c r="D69" s="210"/>
      <c r="E69" s="210"/>
      <c r="F69" s="210"/>
      <c r="G69" s="210"/>
      <c r="H69" s="211"/>
      <c r="I69" s="185"/>
    </row>
    <row r="70" spans="1:9" ht="15">
      <c r="A70" s="25"/>
      <c r="B70" s="25"/>
      <c r="C70" s="264"/>
      <c r="D70" s="264"/>
      <c r="E70" s="264"/>
      <c r="F70" s="264"/>
      <c r="G70" s="264"/>
      <c r="H70" s="273"/>
      <c r="I70" s="25"/>
    </row>
    <row r="71" spans="1:9" ht="15">
      <c r="A71" s="25"/>
      <c r="B71" s="25"/>
      <c r="C71" s="264"/>
      <c r="D71" s="264"/>
      <c r="E71" s="264"/>
      <c r="F71" s="264"/>
      <c r="G71" s="264"/>
      <c r="H71" s="273"/>
      <c r="I71" s="25"/>
    </row>
    <row r="72" spans="1:9" ht="16.5" thickBot="1">
      <c r="A72" s="159"/>
      <c r="B72" s="160" t="s">
        <v>89</v>
      </c>
      <c r="C72" s="271"/>
      <c r="D72" s="271"/>
      <c r="E72" s="271"/>
      <c r="F72" s="271"/>
      <c r="G72" s="271"/>
      <c r="H72" s="271"/>
      <c r="I72" s="159"/>
    </row>
    <row r="73" spans="1:9" ht="15.75">
      <c r="A73" s="124"/>
      <c r="B73" s="128"/>
      <c r="C73" s="265"/>
      <c r="D73" s="265"/>
      <c r="E73" s="265"/>
      <c r="F73" s="265"/>
      <c r="G73" s="265"/>
      <c r="H73" s="265"/>
      <c r="I73" s="130"/>
    </row>
    <row r="74" spans="1:9" ht="15.75">
      <c r="A74" s="163"/>
      <c r="B74" s="164" t="s">
        <v>34</v>
      </c>
      <c r="C74" s="274">
        <f>SUM(E74:G74)</f>
        <v>1629.48</v>
      </c>
      <c r="D74" s="236"/>
      <c r="E74" s="214">
        <f>E81+E76</f>
        <v>950</v>
      </c>
      <c r="F74" s="214">
        <f>F81+F76</f>
        <v>361.48</v>
      </c>
      <c r="G74" s="214">
        <f>H74</f>
        <v>318</v>
      </c>
      <c r="H74" s="214">
        <f>H81+H76</f>
        <v>318</v>
      </c>
      <c r="I74" s="148"/>
    </row>
    <row r="75" spans="1:9" ht="16.5" thickBot="1">
      <c r="A75" s="169"/>
      <c r="B75" s="170" t="s">
        <v>29</v>
      </c>
      <c r="C75" s="266"/>
      <c r="D75" s="267"/>
      <c r="E75" s="268"/>
      <c r="F75" s="269"/>
      <c r="G75" s="270"/>
      <c r="H75" s="266"/>
      <c r="I75" s="176"/>
    </row>
    <row r="76" spans="1:9" ht="15.75">
      <c r="A76" s="140" t="s">
        <v>30</v>
      </c>
      <c r="B76" s="177" t="s">
        <v>40</v>
      </c>
      <c r="C76" s="204">
        <f>E76+F76+G76</f>
        <v>1537.98</v>
      </c>
      <c r="D76" s="265"/>
      <c r="E76" s="193">
        <f>SUM(E77:E80)</f>
        <v>912.2</v>
      </c>
      <c r="F76" s="193">
        <f>SUM(F77:F80)</f>
        <v>361.48</v>
      </c>
      <c r="G76" s="204">
        <f>H76</f>
        <v>264.3</v>
      </c>
      <c r="H76" s="204">
        <f>SUM(H77:H80)</f>
        <v>264.3</v>
      </c>
      <c r="I76" s="130"/>
    </row>
    <row r="77" spans="1:9" ht="15">
      <c r="A77" s="179">
        <v>1</v>
      </c>
      <c r="B77" s="180" t="s">
        <v>69</v>
      </c>
      <c r="C77" s="236">
        <f>E77+G77</f>
        <v>59</v>
      </c>
      <c r="D77" s="236"/>
      <c r="E77" s="236"/>
      <c r="F77" s="236"/>
      <c r="G77" s="236">
        <f>H77</f>
        <v>59</v>
      </c>
      <c r="H77" s="236">
        <v>59</v>
      </c>
      <c r="I77" s="148"/>
    </row>
    <row r="78" spans="1:9" ht="15">
      <c r="A78" s="179">
        <v>2</v>
      </c>
      <c r="B78" s="180" t="s">
        <v>70</v>
      </c>
      <c r="C78" s="236">
        <f>E78+G78</f>
        <v>150</v>
      </c>
      <c r="D78" s="236"/>
      <c r="E78" s="236"/>
      <c r="F78" s="236"/>
      <c r="G78" s="236">
        <f>H78</f>
        <v>150</v>
      </c>
      <c r="H78" s="269">
        <v>150</v>
      </c>
      <c r="I78" s="148"/>
    </row>
    <row r="79" spans="1:9" ht="15">
      <c r="A79" s="169">
        <v>3</v>
      </c>
      <c r="B79" s="180" t="s">
        <v>90</v>
      </c>
      <c r="C79" s="236">
        <f>E79+G79+F79</f>
        <v>1273.68</v>
      </c>
      <c r="D79" s="269"/>
      <c r="E79" s="236">
        <v>912.2</v>
      </c>
      <c r="F79" s="293">
        <v>361.48</v>
      </c>
      <c r="G79" s="269"/>
      <c r="H79" s="269"/>
      <c r="I79" s="208"/>
    </row>
    <row r="80" spans="1:9" ht="15.75" thickBot="1">
      <c r="A80" s="169">
        <v>4</v>
      </c>
      <c r="B80" s="217" t="s">
        <v>91</v>
      </c>
      <c r="C80" s="236">
        <v>55.3</v>
      </c>
      <c r="D80" s="269"/>
      <c r="E80" s="269"/>
      <c r="F80" s="269"/>
      <c r="G80" s="236">
        <v>55.3</v>
      </c>
      <c r="H80" s="236">
        <v>55.3</v>
      </c>
      <c r="I80" s="185"/>
    </row>
    <row r="81" spans="1:9" ht="15.75">
      <c r="A81" s="221" t="s">
        <v>32</v>
      </c>
      <c r="B81" s="128" t="s">
        <v>92</v>
      </c>
      <c r="C81" s="204">
        <f>SUM(E81:G81)</f>
        <v>91.5</v>
      </c>
      <c r="D81" s="265"/>
      <c r="E81" s="204">
        <f>SUM(E82:E84)</f>
        <v>37.8</v>
      </c>
      <c r="F81" s="265"/>
      <c r="G81" s="204">
        <f>SUM(G82:G84)</f>
        <v>53.7</v>
      </c>
      <c r="H81" s="204">
        <f>SUM(H82:H84)</f>
        <v>53.7</v>
      </c>
      <c r="I81" s="130"/>
    </row>
    <row r="82" spans="1:9" ht="15">
      <c r="A82" s="179">
        <v>1</v>
      </c>
      <c r="B82" s="146" t="s">
        <v>93</v>
      </c>
      <c r="C82" s="236">
        <f>E82+G82</f>
        <v>3.7</v>
      </c>
      <c r="D82" s="236"/>
      <c r="E82" s="236"/>
      <c r="F82" s="236"/>
      <c r="G82" s="236">
        <f>H82</f>
        <v>3.7</v>
      </c>
      <c r="H82" s="236">
        <v>3.7</v>
      </c>
      <c r="I82" s="148"/>
    </row>
    <row r="83" spans="1:9" ht="15">
      <c r="A83" s="201">
        <v>2</v>
      </c>
      <c r="B83" s="33" t="s">
        <v>94</v>
      </c>
      <c r="C83" s="236">
        <f>E83+G83</f>
        <v>37.8</v>
      </c>
      <c r="D83" s="236"/>
      <c r="E83" s="236">
        <v>37.8</v>
      </c>
      <c r="F83" s="236"/>
      <c r="G83" s="236"/>
      <c r="H83" s="236"/>
      <c r="I83" s="148"/>
    </row>
    <row r="84" spans="1:9" ht="15.75" thickBot="1">
      <c r="A84" s="202">
        <v>3</v>
      </c>
      <c r="B84" s="31" t="s">
        <v>108</v>
      </c>
      <c r="C84" s="210">
        <f>E84+G84</f>
        <v>50</v>
      </c>
      <c r="D84" s="210"/>
      <c r="E84" s="210"/>
      <c r="F84" s="210"/>
      <c r="G84" s="210">
        <f>H84</f>
        <v>50</v>
      </c>
      <c r="H84" s="210">
        <v>50</v>
      </c>
      <c r="I84" s="185"/>
    </row>
    <row r="85" spans="1:9" ht="15.75">
      <c r="A85" s="26"/>
      <c r="B85" s="26"/>
      <c r="C85" s="264"/>
      <c r="D85" s="264"/>
      <c r="E85" s="264"/>
      <c r="F85" s="264"/>
      <c r="G85" s="264"/>
      <c r="H85" s="264"/>
      <c r="I85" s="25"/>
    </row>
    <row r="86" spans="1:9" ht="14.25">
      <c r="A86" s="2"/>
      <c r="B86" s="20"/>
      <c r="C86" s="275"/>
      <c r="D86" s="275"/>
      <c r="E86" s="275"/>
      <c r="F86" s="275"/>
      <c r="G86" s="275"/>
      <c r="H86" s="276"/>
      <c r="I86" s="20"/>
    </row>
    <row r="87" spans="1:11" ht="14.25">
      <c r="A87" s="2"/>
      <c r="B87" s="20"/>
      <c r="C87" s="275"/>
      <c r="D87" s="275"/>
      <c r="E87" s="275"/>
      <c r="F87" s="275"/>
      <c r="G87" s="275"/>
      <c r="H87" s="276"/>
      <c r="I87" s="20"/>
      <c r="J87" s="4"/>
      <c r="K87" s="4"/>
    </row>
    <row r="88" spans="1:12" ht="16.5" thickBot="1">
      <c r="A88" s="2"/>
      <c r="B88" s="88" t="s">
        <v>41</v>
      </c>
      <c r="C88" s="254"/>
      <c r="D88" s="254"/>
      <c r="E88" s="254"/>
      <c r="F88" s="254"/>
      <c r="G88" s="254"/>
      <c r="H88" s="277"/>
      <c r="I88" s="79"/>
      <c r="J88" s="4"/>
      <c r="K88" s="4"/>
      <c r="L88" s="4"/>
    </row>
    <row r="89" spans="1:9" s="8" customFormat="1" ht="15.75">
      <c r="A89" s="13"/>
      <c r="B89" s="97" t="s">
        <v>34</v>
      </c>
      <c r="C89" s="278">
        <f>SUM(E89:G89)</f>
        <v>1399.74</v>
      </c>
      <c r="D89" s="279"/>
      <c r="E89" s="278">
        <f>E91+E99</f>
        <v>200</v>
      </c>
      <c r="F89" s="278">
        <f>F91</f>
        <v>335</v>
      </c>
      <c r="G89" s="218">
        <f>G91+G99+G103</f>
        <v>864.74</v>
      </c>
      <c r="H89" s="218">
        <f>H91+H99+H103</f>
        <v>864.74</v>
      </c>
      <c r="I89" s="101"/>
    </row>
    <row r="90" spans="1:9" ht="16.5" thickBot="1">
      <c r="A90" s="9"/>
      <c r="B90" s="55" t="s">
        <v>35</v>
      </c>
      <c r="C90" s="253"/>
      <c r="D90" s="253"/>
      <c r="E90" s="253"/>
      <c r="F90" s="253"/>
      <c r="G90" s="253"/>
      <c r="H90" s="253"/>
      <c r="I90" s="80"/>
    </row>
    <row r="91" spans="1:9" ht="15.75">
      <c r="A91" s="241" t="s">
        <v>30</v>
      </c>
      <c r="B91" s="198" t="s">
        <v>43</v>
      </c>
      <c r="C91" s="193">
        <f>SUM(E91:G91)</f>
        <v>764.1</v>
      </c>
      <c r="D91" s="258"/>
      <c r="E91" s="193">
        <f>SUM(E93:E98)</f>
        <v>0</v>
      </c>
      <c r="F91" s="193">
        <f>SUM(F93:F98)</f>
        <v>335</v>
      </c>
      <c r="G91" s="204">
        <f>SUM(G92:G98)</f>
        <v>429.1</v>
      </c>
      <c r="H91" s="204">
        <f>SUM(H92:H98)</f>
        <v>429.1</v>
      </c>
      <c r="I91" s="91"/>
    </row>
    <row r="92" spans="1:9" ht="15">
      <c r="A92" s="242"/>
      <c r="B92" s="54"/>
      <c r="C92" s="253"/>
      <c r="D92" s="253"/>
      <c r="E92" s="253"/>
      <c r="F92" s="253"/>
      <c r="G92" s="253"/>
      <c r="H92" s="253"/>
      <c r="I92" s="80"/>
    </row>
    <row r="93" spans="1:9" ht="15">
      <c r="A93" s="163">
        <v>1</v>
      </c>
      <c r="B93" s="201" t="s">
        <v>95</v>
      </c>
      <c r="C93" s="260">
        <f>G93</f>
        <v>203</v>
      </c>
      <c r="D93" s="260"/>
      <c r="E93" s="260"/>
      <c r="F93" s="260"/>
      <c r="G93" s="260">
        <f>H93</f>
        <v>203</v>
      </c>
      <c r="H93" s="260">
        <v>203</v>
      </c>
      <c r="I93" s="93"/>
    </row>
    <row r="94" spans="1:9" ht="15">
      <c r="A94" s="163"/>
      <c r="B94" s="201" t="s">
        <v>96</v>
      </c>
      <c r="C94" s="260"/>
      <c r="D94" s="260"/>
      <c r="E94" s="260"/>
      <c r="F94" s="260"/>
      <c r="G94" s="260"/>
      <c r="H94" s="260"/>
      <c r="I94" s="93"/>
    </row>
    <row r="95" spans="1:9" ht="15">
      <c r="A95" s="163">
        <v>2</v>
      </c>
      <c r="B95" s="201" t="s">
        <v>97</v>
      </c>
      <c r="C95" s="260">
        <f>G95</f>
        <v>83</v>
      </c>
      <c r="D95" s="260"/>
      <c r="E95" s="260"/>
      <c r="F95" s="260"/>
      <c r="G95" s="260">
        <f>H95</f>
        <v>83</v>
      </c>
      <c r="H95" s="260">
        <v>83</v>
      </c>
      <c r="I95" s="93"/>
    </row>
    <row r="96" spans="1:9" ht="17.25" customHeight="1">
      <c r="A96" s="163">
        <v>3</v>
      </c>
      <c r="B96" s="201" t="s">
        <v>98</v>
      </c>
      <c r="C96" s="260">
        <f>G96</f>
        <v>140</v>
      </c>
      <c r="D96" s="260"/>
      <c r="E96" s="260"/>
      <c r="F96" s="260"/>
      <c r="G96" s="260">
        <f>H96</f>
        <v>140</v>
      </c>
      <c r="H96" s="260">
        <v>140</v>
      </c>
      <c r="I96" s="93"/>
    </row>
    <row r="97" spans="1:9" ht="17.25" customHeight="1">
      <c r="A97" s="220">
        <v>4</v>
      </c>
      <c r="B97" s="70" t="s">
        <v>99</v>
      </c>
      <c r="C97" s="260">
        <f>G97</f>
        <v>3.1</v>
      </c>
      <c r="D97" s="250"/>
      <c r="E97" s="250"/>
      <c r="F97" s="250"/>
      <c r="G97" s="260">
        <f>H97</f>
        <v>3.1</v>
      </c>
      <c r="H97" s="260">
        <v>3.1</v>
      </c>
      <c r="I97" s="75"/>
    </row>
    <row r="98" spans="1:9" ht="15.75" customHeight="1" thickBot="1">
      <c r="A98" s="220">
        <v>5</v>
      </c>
      <c r="B98" s="70" t="s">
        <v>106</v>
      </c>
      <c r="C98" s="250">
        <f>F98+G98</f>
        <v>335</v>
      </c>
      <c r="D98" s="250"/>
      <c r="E98" s="250"/>
      <c r="F98" s="250">
        <v>335</v>
      </c>
      <c r="G98" s="250">
        <f>H98</f>
        <v>0</v>
      </c>
      <c r="H98" s="250"/>
      <c r="I98" s="75"/>
    </row>
    <row r="99" spans="1:9" ht="15.75">
      <c r="A99" s="219" t="s">
        <v>31</v>
      </c>
      <c r="B99" s="198" t="s">
        <v>37</v>
      </c>
      <c r="C99" s="193">
        <f>SUM(E99:G99)</f>
        <v>610</v>
      </c>
      <c r="D99" s="258"/>
      <c r="E99" s="193">
        <f>SUM(E100:E102)</f>
        <v>200</v>
      </c>
      <c r="F99" s="258"/>
      <c r="G99" s="193">
        <f>G100+G102</f>
        <v>410</v>
      </c>
      <c r="H99" s="193">
        <f>H100+H102</f>
        <v>410</v>
      </c>
      <c r="I99" s="91"/>
    </row>
    <row r="100" spans="1:9" ht="16.5" customHeight="1">
      <c r="A100" s="163">
        <v>1</v>
      </c>
      <c r="B100" s="201" t="s">
        <v>100</v>
      </c>
      <c r="C100" s="260">
        <f>E100+G100</f>
        <v>310</v>
      </c>
      <c r="D100" s="260"/>
      <c r="E100" s="260"/>
      <c r="F100" s="260"/>
      <c r="G100" s="260">
        <f>H100</f>
        <v>310</v>
      </c>
      <c r="H100" s="260">
        <v>310</v>
      </c>
      <c r="I100" s="93"/>
    </row>
    <row r="101" spans="1:9" ht="16.5" customHeight="1">
      <c r="A101" s="220">
        <v>2</v>
      </c>
      <c r="B101" s="201" t="s">
        <v>101</v>
      </c>
      <c r="C101" s="260">
        <f>E101+G101</f>
        <v>200</v>
      </c>
      <c r="D101" s="260"/>
      <c r="E101" s="260">
        <v>200</v>
      </c>
      <c r="F101" s="260"/>
      <c r="G101" s="260"/>
      <c r="H101" s="260"/>
      <c r="I101" s="93"/>
    </row>
    <row r="102" spans="1:9" ht="16.5" customHeight="1" thickBot="1">
      <c r="A102" s="220">
        <v>3</v>
      </c>
      <c r="B102" s="202" t="s">
        <v>107</v>
      </c>
      <c r="C102" s="259">
        <f>E102+G102</f>
        <v>100</v>
      </c>
      <c r="D102" s="259"/>
      <c r="E102" s="259"/>
      <c r="F102" s="259"/>
      <c r="G102" s="259">
        <f>H102</f>
        <v>100</v>
      </c>
      <c r="H102" s="259">
        <v>100</v>
      </c>
      <c r="I102" s="92"/>
    </row>
    <row r="103" spans="1:9" ht="15.75">
      <c r="A103" s="221" t="s">
        <v>32</v>
      </c>
      <c r="B103" s="32" t="s">
        <v>92</v>
      </c>
      <c r="C103" s="243">
        <f>SUM(E103:G103)</f>
        <v>25.64</v>
      </c>
      <c r="D103" s="280"/>
      <c r="E103" s="280"/>
      <c r="F103" s="280"/>
      <c r="G103" s="243">
        <f>SUM(G104:G105)</f>
        <v>25.64</v>
      </c>
      <c r="H103" s="243">
        <f>SUM(H104:H105)</f>
        <v>25.64</v>
      </c>
      <c r="I103" s="240"/>
    </row>
    <row r="104" spans="1:9" ht="15" customHeight="1">
      <c r="A104" s="179">
        <v>1</v>
      </c>
      <c r="B104" s="33" t="s">
        <v>102</v>
      </c>
      <c r="C104" s="260">
        <f>G104</f>
        <v>25.64</v>
      </c>
      <c r="D104" s="260"/>
      <c r="E104" s="260"/>
      <c r="F104" s="260"/>
      <c r="G104" s="260">
        <f>H104</f>
        <v>25.64</v>
      </c>
      <c r="H104" s="260">
        <v>25.64</v>
      </c>
      <c r="I104" s="222"/>
    </row>
    <row r="105" spans="1:9" ht="15" customHeight="1" thickBot="1">
      <c r="A105" s="202"/>
      <c r="B105" s="31"/>
      <c r="C105" s="259"/>
      <c r="D105" s="259"/>
      <c r="E105" s="259"/>
      <c r="F105" s="259"/>
      <c r="G105" s="259"/>
      <c r="H105" s="259"/>
      <c r="I105" s="223"/>
    </row>
    <row r="106" spans="1:9" ht="13.5" customHeight="1">
      <c r="A106" s="224"/>
      <c r="B106" s="79"/>
      <c r="C106" s="254"/>
      <c r="D106" s="254"/>
      <c r="E106" s="254"/>
      <c r="F106" s="254"/>
      <c r="G106" s="254"/>
      <c r="H106" s="254"/>
      <c r="I106" s="88"/>
    </row>
    <row r="107" spans="1:9" ht="13.5" customHeight="1">
      <c r="A107" s="2"/>
      <c r="B107" s="79"/>
      <c r="C107" s="254"/>
      <c r="D107" s="254"/>
      <c r="E107" s="254"/>
      <c r="F107" s="254"/>
      <c r="G107" s="254"/>
      <c r="H107" s="254"/>
      <c r="I107" s="79"/>
    </row>
    <row r="108" spans="1:9" ht="16.5" thickBot="1">
      <c r="A108" s="21"/>
      <c r="B108" s="88" t="s">
        <v>42</v>
      </c>
      <c r="C108" s="254"/>
      <c r="D108" s="254"/>
      <c r="E108" s="254"/>
      <c r="F108" s="254"/>
      <c r="G108" s="254"/>
      <c r="H108" s="254"/>
      <c r="I108" s="79"/>
    </row>
    <row r="109" spans="1:9" ht="15.75">
      <c r="A109" s="225"/>
      <c r="B109" s="192" t="s">
        <v>34</v>
      </c>
      <c r="C109" s="281"/>
      <c r="D109" s="258"/>
      <c r="E109" s="258"/>
      <c r="F109" s="258"/>
      <c r="G109" s="193"/>
      <c r="H109" s="193"/>
      <c r="I109" s="91"/>
    </row>
    <row r="110" spans="1:9" s="8" customFormat="1" ht="15.75">
      <c r="A110" s="226"/>
      <c r="B110" s="227" t="s">
        <v>29</v>
      </c>
      <c r="C110" s="282">
        <f>C112</f>
        <v>2214</v>
      </c>
      <c r="D110" s="260"/>
      <c r="E110" s="282">
        <f>E112</f>
        <v>0</v>
      </c>
      <c r="F110" s="282">
        <f>F112</f>
        <v>0</v>
      </c>
      <c r="G110" s="228">
        <f>G112</f>
        <v>2214</v>
      </c>
      <c r="H110" s="228">
        <f>H112</f>
        <v>2214</v>
      </c>
      <c r="I110" s="93"/>
    </row>
    <row r="111" spans="1:9" ht="16.5" thickBot="1">
      <c r="A111" s="19"/>
      <c r="B111" s="195"/>
      <c r="C111" s="283"/>
      <c r="D111" s="259"/>
      <c r="E111" s="259"/>
      <c r="F111" s="259"/>
      <c r="G111" s="229"/>
      <c r="H111" s="229"/>
      <c r="I111" s="92"/>
    </row>
    <row r="112" spans="1:9" ht="15.75">
      <c r="A112" s="230" t="s">
        <v>30</v>
      </c>
      <c r="B112" s="198" t="s">
        <v>43</v>
      </c>
      <c r="C112" s="284">
        <f>SUM(E112:G112)</f>
        <v>2214</v>
      </c>
      <c r="D112" s="258"/>
      <c r="E112" s="258">
        <f>SUM(E113:E115)</f>
        <v>0</v>
      </c>
      <c r="F112" s="193">
        <f>SUM(F113:F116)</f>
        <v>0</v>
      </c>
      <c r="G112" s="231">
        <f>SUM(G113:G116)</f>
        <v>2214</v>
      </c>
      <c r="H112" s="232">
        <f>SUM(H113:H116)</f>
        <v>2214</v>
      </c>
      <c r="I112" s="91"/>
    </row>
    <row r="113" spans="1:9" ht="15">
      <c r="A113" s="233">
        <v>1</v>
      </c>
      <c r="B113" s="58" t="s">
        <v>103</v>
      </c>
      <c r="C113" s="260">
        <f>G113</f>
        <v>1390</v>
      </c>
      <c r="D113" s="260"/>
      <c r="E113" s="260"/>
      <c r="F113" s="260"/>
      <c r="G113" s="234">
        <f>H113</f>
        <v>1390</v>
      </c>
      <c r="H113" s="234">
        <v>1390</v>
      </c>
      <c r="I113" s="93"/>
    </row>
    <row r="114" spans="1:9" ht="15">
      <c r="A114" s="233"/>
      <c r="B114" s="201" t="s">
        <v>104</v>
      </c>
      <c r="C114" s="260"/>
      <c r="D114" s="260"/>
      <c r="E114" s="260"/>
      <c r="F114" s="260"/>
      <c r="G114" s="260"/>
      <c r="H114" s="260"/>
      <c r="I114" s="93"/>
    </row>
    <row r="115" spans="1:9" ht="15.75" customHeight="1">
      <c r="A115" s="233">
        <v>2</v>
      </c>
      <c r="B115" s="201" t="s">
        <v>105</v>
      </c>
      <c r="C115" s="260">
        <f>G115</f>
        <v>824</v>
      </c>
      <c r="D115" s="260"/>
      <c r="E115" s="260"/>
      <c r="F115" s="260"/>
      <c r="G115" s="260">
        <f>H115</f>
        <v>824</v>
      </c>
      <c r="H115" s="260">
        <v>824</v>
      </c>
      <c r="I115" s="93"/>
    </row>
    <row r="116" spans="1:9" ht="15.75" customHeight="1" thickBot="1">
      <c r="A116" s="194"/>
      <c r="B116" s="81"/>
      <c r="C116" s="256"/>
      <c r="D116" s="256"/>
      <c r="E116" s="256"/>
      <c r="F116" s="256"/>
      <c r="G116" s="256"/>
      <c r="H116" s="256"/>
      <c r="I116" s="92"/>
    </row>
    <row r="117" spans="2:14" ht="14.25">
      <c r="B117" s="23"/>
      <c r="C117" s="23"/>
      <c r="D117" s="23"/>
      <c r="E117" s="23"/>
      <c r="F117" s="23"/>
      <c r="G117" s="23"/>
      <c r="H117" s="23"/>
      <c r="I117" s="23"/>
      <c r="J117" s="2"/>
      <c r="K117" s="2"/>
      <c r="L117" s="2"/>
      <c r="M117" s="2"/>
      <c r="N117" s="2"/>
    </row>
    <row r="118" spans="10:14" ht="11.25">
      <c r="J118" s="2"/>
      <c r="K118" s="2"/>
      <c r="L118" s="2"/>
      <c r="M118" s="2"/>
      <c r="N118" s="2"/>
    </row>
    <row r="119" spans="1:11" ht="11.25">
      <c r="A119" s="2"/>
      <c r="B119" s="2"/>
      <c r="C119" s="2"/>
      <c r="D119" s="5"/>
      <c r="E119" s="2"/>
      <c r="F119" s="2"/>
      <c r="G119" s="2"/>
      <c r="H119" s="2"/>
      <c r="I119" s="2"/>
      <c r="J119" s="2"/>
      <c r="K119" s="2"/>
    </row>
    <row r="120" spans="1:11" ht="12.75" customHeight="1">
      <c r="A120" s="2"/>
      <c r="B120" s="2"/>
      <c r="C120" s="2"/>
      <c r="D120" s="387" t="s">
        <v>36</v>
      </c>
      <c r="E120" s="387"/>
      <c r="F120" s="387"/>
      <c r="G120" s="387"/>
      <c r="H120" s="2"/>
      <c r="I120" s="2"/>
      <c r="J120" s="2"/>
      <c r="K120" s="2"/>
    </row>
    <row r="121" spans="1:11" ht="18">
      <c r="A121" s="2"/>
      <c r="B121" s="2"/>
      <c r="C121" s="2"/>
      <c r="D121" s="25"/>
      <c r="E121" s="28" t="s">
        <v>39</v>
      </c>
      <c r="F121" s="2"/>
      <c r="G121" s="2"/>
      <c r="H121" s="2"/>
      <c r="I121" s="2"/>
      <c r="J121" s="2"/>
      <c r="K121" s="2"/>
    </row>
    <row r="122" spans="1:11" ht="18">
      <c r="A122" s="2"/>
      <c r="B122" s="2"/>
      <c r="C122" s="5"/>
      <c r="D122" s="26"/>
      <c r="E122" s="27" t="s">
        <v>59</v>
      </c>
      <c r="F122" s="2"/>
      <c r="G122" s="2"/>
      <c r="H122" s="2"/>
      <c r="I122" s="2"/>
      <c r="J122" s="5"/>
      <c r="K122" s="5"/>
    </row>
    <row r="123" spans="1:11" ht="11.25">
      <c r="A123" s="2"/>
      <c r="B123" s="2"/>
      <c r="C123" s="2"/>
      <c r="D123" s="2"/>
      <c r="E123" s="2"/>
      <c r="F123" s="2"/>
      <c r="G123" s="2"/>
      <c r="H123" s="2"/>
      <c r="I123" s="2"/>
      <c r="J123" s="5"/>
      <c r="K123" s="5"/>
    </row>
    <row r="124" spans="1:11" ht="11.25">
      <c r="A124" s="4"/>
      <c r="B124" s="4"/>
      <c r="C124" s="4"/>
      <c r="D124" s="4"/>
      <c r="E124" s="2"/>
      <c r="F124" s="2"/>
      <c r="G124" s="2"/>
      <c r="H124" s="2"/>
      <c r="I124" s="2"/>
      <c r="J124" s="2"/>
      <c r="K124" s="2"/>
    </row>
    <row r="125" spans="1:11" ht="11.25">
      <c r="A125" s="4"/>
      <c r="B125" s="4"/>
      <c r="C125" s="4"/>
      <c r="D125" s="4"/>
      <c r="E125" s="2"/>
      <c r="F125" s="2"/>
      <c r="G125" s="2"/>
      <c r="H125" s="2"/>
      <c r="I125" s="2"/>
      <c r="J125" s="5"/>
      <c r="K125" s="5"/>
    </row>
    <row r="126" spans="1:11" ht="11.25">
      <c r="A126" s="4"/>
      <c r="B126" s="4"/>
      <c r="C126" s="4"/>
      <c r="D126" s="4"/>
      <c r="E126" s="2"/>
      <c r="F126" s="2"/>
      <c r="G126" s="2"/>
      <c r="H126" s="2"/>
      <c r="I126" s="2"/>
      <c r="J126" s="5"/>
      <c r="K126" s="5"/>
    </row>
    <row r="127" spans="1:11" ht="11.25">
      <c r="A127" s="4"/>
      <c r="B127" s="4"/>
      <c r="C127" s="4"/>
      <c r="D127" s="4"/>
      <c r="E127" s="2"/>
      <c r="F127" s="2"/>
      <c r="G127" s="2"/>
      <c r="H127" s="2"/>
      <c r="I127" s="2"/>
      <c r="J127" s="2"/>
      <c r="K127" s="2"/>
    </row>
    <row r="128" spans="1:11" ht="11.25">
      <c r="A128" s="4"/>
      <c r="B128" s="4"/>
      <c r="C128" s="4"/>
      <c r="D128" s="4"/>
      <c r="E128" s="2"/>
      <c r="F128" s="2"/>
      <c r="G128" s="2"/>
      <c r="H128" s="2"/>
      <c r="I128" s="2"/>
      <c r="J128" s="2"/>
      <c r="K128" s="2"/>
    </row>
    <row r="129" spans="1:11" ht="11.25">
      <c r="A129" s="4"/>
      <c r="B129" s="4"/>
      <c r="C129" s="4"/>
      <c r="D129" s="4"/>
      <c r="E129" s="2"/>
      <c r="F129" s="2"/>
      <c r="G129" s="2"/>
      <c r="H129" s="2"/>
      <c r="I129" s="2"/>
      <c r="J129" s="2"/>
      <c r="K129" s="2"/>
    </row>
    <row r="130" spans="1:14" ht="11.25">
      <c r="A130" s="4"/>
      <c r="B130" s="4"/>
      <c r="C130" s="4"/>
      <c r="D130" s="4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1.25">
      <c r="A131" s="4"/>
      <c r="B131" s="4"/>
      <c r="C131" s="4"/>
      <c r="D131" s="4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1.25">
      <c r="A132" s="4"/>
      <c r="B132" s="4"/>
      <c r="C132" s="4"/>
      <c r="D132" s="4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1.25">
      <c r="A133" s="4"/>
      <c r="B133" s="4"/>
      <c r="C133" s="4"/>
      <c r="D133" s="4"/>
      <c r="E133" s="2"/>
      <c r="F133" s="5"/>
      <c r="G133" s="2"/>
      <c r="H133" s="2"/>
      <c r="I133" s="2"/>
      <c r="J133" s="2"/>
      <c r="K133" s="2"/>
      <c r="L133" s="2"/>
      <c r="M133" s="2"/>
      <c r="N133" s="2"/>
    </row>
    <row r="134" spans="5:14" ht="11.25">
      <c r="E134" s="6"/>
      <c r="F134" s="2"/>
      <c r="G134" s="2"/>
      <c r="H134" s="2"/>
      <c r="I134" s="2"/>
      <c r="J134" s="2"/>
      <c r="K134" s="2"/>
      <c r="L134" s="2"/>
      <c r="M134" s="2"/>
      <c r="N134" s="2"/>
    </row>
    <row r="135" spans="5:14" ht="11.25">
      <c r="E135" s="2"/>
      <c r="F135" s="6"/>
      <c r="G135" s="2"/>
      <c r="H135" s="2"/>
      <c r="I135" s="2"/>
      <c r="J135" s="2"/>
      <c r="K135" s="2"/>
      <c r="L135" s="2"/>
      <c r="M135" s="2"/>
      <c r="N135" s="2"/>
    </row>
    <row r="136" spans="5:14" ht="11.25">
      <c r="E136" s="2"/>
      <c r="F136" s="6"/>
      <c r="G136" s="2"/>
      <c r="H136" s="2"/>
      <c r="I136" s="2"/>
      <c r="J136" s="2"/>
      <c r="K136" s="2"/>
      <c r="L136" s="2"/>
      <c r="M136" s="2"/>
      <c r="N136" s="2"/>
    </row>
    <row r="137" spans="5:14" ht="11.25">
      <c r="E137" s="5"/>
      <c r="F137" s="5"/>
      <c r="G137" s="5"/>
      <c r="H137" s="5"/>
      <c r="I137" s="5"/>
      <c r="J137" s="2"/>
      <c r="K137" s="2"/>
      <c r="L137" s="2"/>
      <c r="M137" s="2"/>
      <c r="N137" s="2"/>
    </row>
    <row r="138" spans="5:14" ht="11.25">
      <c r="E138" s="5"/>
      <c r="F138" s="5"/>
      <c r="G138" s="5"/>
      <c r="H138" s="5"/>
      <c r="I138" s="5"/>
      <c r="J138" s="2"/>
      <c r="K138" s="2"/>
      <c r="L138" s="2"/>
      <c r="M138" s="2"/>
      <c r="N138" s="2"/>
    </row>
    <row r="139" spans="5:14" ht="11.25"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5:14" ht="11.25">
      <c r="E140" s="5"/>
      <c r="F140" s="5"/>
      <c r="G140" s="5"/>
      <c r="H140" s="5"/>
      <c r="I140" s="5"/>
      <c r="J140" s="2"/>
      <c r="K140" s="2"/>
      <c r="L140" s="2"/>
      <c r="M140" s="2"/>
      <c r="N140" s="2"/>
    </row>
    <row r="141" spans="5:14" ht="11.25">
      <c r="E141" s="5"/>
      <c r="F141" s="5"/>
      <c r="G141" s="5"/>
      <c r="H141" s="5"/>
      <c r="I141" s="5"/>
      <c r="J141" s="2"/>
      <c r="K141" s="2"/>
      <c r="L141" s="2"/>
      <c r="M141" s="2"/>
      <c r="N141" s="2"/>
    </row>
    <row r="142" spans="5:14" ht="11.25"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5:14" ht="11.25"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5:9" ht="11.25">
      <c r="E144" s="2"/>
      <c r="F144" s="2"/>
      <c r="G144" s="2"/>
      <c r="H144" s="2"/>
      <c r="I144" s="2"/>
    </row>
    <row r="145" spans="5:9" ht="11.25">
      <c r="E145" s="2"/>
      <c r="F145" s="2"/>
      <c r="G145" s="2"/>
      <c r="H145" s="2"/>
      <c r="I145" s="2"/>
    </row>
    <row r="146" spans="5:9" ht="11.25">
      <c r="E146" s="2"/>
      <c r="F146" s="2"/>
      <c r="G146" s="2"/>
      <c r="H146" s="2"/>
      <c r="I146" s="2"/>
    </row>
    <row r="147" spans="5:9" ht="11.25">
      <c r="E147" s="2"/>
      <c r="F147" s="2"/>
      <c r="G147" s="2"/>
      <c r="H147" s="2"/>
      <c r="I147" s="2"/>
    </row>
    <row r="148" spans="5:9" ht="11.25">
      <c r="E148" s="2"/>
      <c r="F148" s="2"/>
      <c r="G148" s="2"/>
      <c r="H148" s="2"/>
      <c r="I148" s="2"/>
    </row>
    <row r="149" spans="5:9" ht="11.25">
      <c r="E149" s="2"/>
      <c r="F149" s="2"/>
      <c r="G149" s="2"/>
      <c r="H149" s="2"/>
      <c r="I149" s="2"/>
    </row>
    <row r="150" spans="5:9" ht="11.25">
      <c r="E150" s="2"/>
      <c r="F150" s="2"/>
      <c r="G150" s="2"/>
      <c r="H150" s="2"/>
      <c r="I150" s="2"/>
    </row>
    <row r="151" spans="5:9" ht="11.25">
      <c r="E151" s="2"/>
      <c r="F151" s="2"/>
      <c r="G151" s="2"/>
      <c r="H151" s="2"/>
      <c r="I151" s="2"/>
    </row>
    <row r="152" spans="5:9" ht="11.25">
      <c r="E152" s="2"/>
      <c r="F152" s="2"/>
      <c r="G152" s="2"/>
      <c r="H152" s="2"/>
      <c r="I152" s="2"/>
    </row>
    <row r="153" spans="5:9" ht="11.25">
      <c r="E153" s="2"/>
      <c r="F153" s="2"/>
      <c r="G153" s="2"/>
      <c r="H153" s="2"/>
      <c r="I153" s="2"/>
    </row>
    <row r="154" spans="5:9" ht="11.25">
      <c r="E154" s="2"/>
      <c r="F154" s="2"/>
      <c r="G154" s="2"/>
      <c r="H154" s="2"/>
      <c r="I154" s="2"/>
    </row>
    <row r="155" spans="5:9" ht="11.25">
      <c r="E155" s="2"/>
      <c r="F155" s="2"/>
      <c r="G155" s="2"/>
      <c r="H155" s="2"/>
      <c r="I155" s="2"/>
    </row>
    <row r="156" spans="5:9" ht="11.25">
      <c r="E156" s="2"/>
      <c r="F156" s="2"/>
      <c r="G156" s="2"/>
      <c r="H156" s="2"/>
      <c r="I156" s="2"/>
    </row>
    <row r="157" spans="5:9" ht="11.25">
      <c r="E157" s="2"/>
      <c r="F157" s="2"/>
      <c r="G157" s="2"/>
      <c r="H157" s="2"/>
      <c r="I157" s="2"/>
    </row>
    <row r="158" spans="5:9" ht="11.25">
      <c r="E158" s="2"/>
      <c r="F158" s="2"/>
      <c r="G158" s="2"/>
      <c r="H158" s="2"/>
      <c r="I158" s="2"/>
    </row>
  </sheetData>
  <sheetProtection/>
  <mergeCells count="23">
    <mergeCell ref="H24:H25"/>
    <mergeCell ref="H18:H19"/>
    <mergeCell ref="H20:H21"/>
    <mergeCell ref="H22:H23"/>
    <mergeCell ref="F24:F25"/>
    <mergeCell ref="F20:F21"/>
    <mergeCell ref="G20:G21"/>
    <mergeCell ref="A4:B4"/>
    <mergeCell ref="C6:E6"/>
    <mergeCell ref="C18:C19"/>
    <mergeCell ref="E18:E19"/>
    <mergeCell ref="G24:G25"/>
    <mergeCell ref="F18:F19"/>
    <mergeCell ref="G18:G19"/>
    <mergeCell ref="C20:C21"/>
    <mergeCell ref="E20:E21"/>
    <mergeCell ref="D120:G120"/>
    <mergeCell ref="C22:C23"/>
    <mergeCell ref="E22:E23"/>
    <mergeCell ref="F22:F23"/>
    <mergeCell ref="G22:G23"/>
    <mergeCell ref="C24:C25"/>
    <mergeCell ref="E24:E25"/>
  </mergeCells>
  <printOptions/>
  <pageMargins left="1.141732283464567" right="0.7480314960629921" top="0.3937007874015748" bottom="0.1968503937007874" header="0.1968503937007874" footer="0"/>
  <pageSetup horizontalDpi="600" verticalDpi="600" orientation="landscape" paperSize="9" scale="58" r:id="rId2"/>
  <rowBreaks count="1" manualBreakCount="1">
    <brk id="61" max="9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5"/>
  <sheetViews>
    <sheetView zoomScaleSheetLayoutView="75" zoomScalePageLayoutView="0" workbookViewId="0" topLeftCell="A1">
      <selection activeCell="A4" sqref="A4:B4"/>
    </sheetView>
  </sheetViews>
  <sheetFormatPr defaultColWidth="9.140625" defaultRowHeight="12.75"/>
  <cols>
    <col min="1" max="1" width="4.00390625" style="1" customWidth="1"/>
    <col min="2" max="2" width="88.57421875" style="1" customWidth="1"/>
    <col min="3" max="3" width="12.8515625" style="1" customWidth="1"/>
    <col min="4" max="4" width="10.140625" style="1" customWidth="1"/>
    <col min="5" max="5" width="13.00390625" style="1" customWidth="1"/>
    <col min="6" max="6" width="13.7109375" style="1" customWidth="1"/>
    <col min="7" max="7" width="15.140625" style="1" customWidth="1"/>
    <col min="8" max="8" width="15.421875" style="1" customWidth="1"/>
    <col min="9" max="9" width="13.28125" style="1" customWidth="1"/>
    <col min="10" max="16384" width="9.140625" style="1" customWidth="1"/>
  </cols>
  <sheetData>
    <row r="1" spans="1:2" ht="12.75">
      <c r="A1" s="29"/>
      <c r="B1" s="30" t="s">
        <v>47</v>
      </c>
    </row>
    <row r="2" spans="1:2" ht="12.75">
      <c r="A2" s="30" t="s">
        <v>45</v>
      </c>
      <c r="B2" s="30" t="s">
        <v>46</v>
      </c>
    </row>
    <row r="3" spans="1:2" ht="12.75">
      <c r="A3" s="30" t="s">
        <v>119</v>
      </c>
      <c r="B3" s="30"/>
    </row>
    <row r="4" spans="1:2" ht="21" customHeight="1">
      <c r="A4" s="400" t="s">
        <v>121</v>
      </c>
      <c r="B4" s="388"/>
    </row>
    <row r="5" spans="1:6" ht="21" customHeight="1">
      <c r="A5" s="118"/>
      <c r="B5" s="118"/>
      <c r="C5" s="116"/>
      <c r="D5" s="117"/>
      <c r="E5" s="117"/>
      <c r="F5" s="15"/>
    </row>
    <row r="6" spans="1:6" ht="21" customHeight="1">
      <c r="A6" s="118"/>
      <c r="B6" s="118"/>
      <c r="C6" s="390" t="s">
        <v>54</v>
      </c>
      <c r="D6" s="391"/>
      <c r="E6" s="391"/>
      <c r="F6" s="15">
        <v>2009</v>
      </c>
    </row>
    <row r="8" spans="1:9" ht="12" thickBot="1">
      <c r="A8" s="4"/>
      <c r="B8" s="4"/>
      <c r="C8" s="4"/>
      <c r="D8" s="4"/>
      <c r="E8" s="4"/>
      <c r="F8" s="4"/>
      <c r="G8" s="4"/>
      <c r="H8" s="4"/>
      <c r="I8" s="4" t="s">
        <v>38</v>
      </c>
    </row>
    <row r="9" spans="1:9" ht="15.75">
      <c r="A9" s="37"/>
      <c r="B9" s="38" t="s">
        <v>0</v>
      </c>
      <c r="C9" s="39"/>
      <c r="D9" s="40"/>
      <c r="E9" s="40" t="s">
        <v>64</v>
      </c>
      <c r="F9" s="40"/>
      <c r="G9" s="40"/>
      <c r="H9" s="40"/>
      <c r="I9" s="41"/>
    </row>
    <row r="10" spans="1:9" ht="15.75">
      <c r="A10" s="42"/>
      <c r="B10" s="43" t="s">
        <v>48</v>
      </c>
      <c r="C10" s="44" t="s">
        <v>1</v>
      </c>
      <c r="D10" s="45"/>
      <c r="E10" s="46" t="s">
        <v>2</v>
      </c>
      <c r="F10" s="45"/>
      <c r="G10" s="47"/>
      <c r="H10" s="45" t="s">
        <v>3</v>
      </c>
      <c r="I10" s="48"/>
    </row>
    <row r="11" spans="1:9" ht="15.75">
      <c r="A11" s="42" t="s">
        <v>4</v>
      </c>
      <c r="B11" s="43" t="s">
        <v>5</v>
      </c>
      <c r="C11" s="44"/>
      <c r="D11" s="44" t="s">
        <v>6</v>
      </c>
      <c r="E11" s="44" t="s">
        <v>7</v>
      </c>
      <c r="F11" s="44" t="s">
        <v>8</v>
      </c>
      <c r="G11" s="44" t="s">
        <v>9</v>
      </c>
      <c r="H11" s="49"/>
      <c r="I11" s="50" t="s">
        <v>10</v>
      </c>
    </row>
    <row r="12" spans="1:9" ht="15.75">
      <c r="A12" s="42" t="s">
        <v>11</v>
      </c>
      <c r="B12" s="43" t="s">
        <v>49</v>
      </c>
      <c r="C12" s="49"/>
      <c r="D12" s="44" t="s">
        <v>12</v>
      </c>
      <c r="E12" s="44" t="s">
        <v>13</v>
      </c>
      <c r="F12" s="44" t="s">
        <v>14</v>
      </c>
      <c r="G12" s="44" t="s">
        <v>15</v>
      </c>
      <c r="H12" s="44" t="s">
        <v>16</v>
      </c>
      <c r="I12" s="50" t="s">
        <v>17</v>
      </c>
    </row>
    <row r="13" spans="1:9" ht="15.75">
      <c r="A13" s="42"/>
      <c r="B13" s="43" t="s">
        <v>18</v>
      </c>
      <c r="C13" s="49"/>
      <c r="D13" s="49"/>
      <c r="E13" s="44" t="s">
        <v>52</v>
      </c>
      <c r="F13" s="44" t="s">
        <v>19</v>
      </c>
      <c r="G13" s="44" t="s">
        <v>20</v>
      </c>
      <c r="H13" s="44" t="s">
        <v>21</v>
      </c>
      <c r="I13" s="50" t="s">
        <v>22</v>
      </c>
    </row>
    <row r="14" spans="1:9" ht="15.75">
      <c r="A14" s="42"/>
      <c r="B14" s="43"/>
      <c r="C14" s="49"/>
      <c r="D14" s="49"/>
      <c r="E14" s="44" t="s">
        <v>53</v>
      </c>
      <c r="F14" s="44" t="s">
        <v>23</v>
      </c>
      <c r="G14" s="49"/>
      <c r="H14" s="44" t="s">
        <v>24</v>
      </c>
      <c r="I14" s="50" t="s">
        <v>16</v>
      </c>
    </row>
    <row r="15" spans="1:9" ht="15.75">
      <c r="A15" s="42"/>
      <c r="B15" s="44"/>
      <c r="C15" s="49"/>
      <c r="D15" s="49"/>
      <c r="E15" s="49"/>
      <c r="F15" s="44" t="s">
        <v>25</v>
      </c>
      <c r="G15" s="49"/>
      <c r="H15" s="49"/>
      <c r="I15" s="50" t="s">
        <v>26</v>
      </c>
    </row>
    <row r="16" spans="1:9" ht="15.75">
      <c r="A16" s="42"/>
      <c r="B16" s="44"/>
      <c r="C16" s="49"/>
      <c r="D16" s="49"/>
      <c r="E16" s="49"/>
      <c r="F16" s="49"/>
      <c r="G16" s="49"/>
      <c r="H16" s="49"/>
      <c r="I16" s="50" t="s">
        <v>27</v>
      </c>
    </row>
    <row r="17" spans="1:9" s="7" customFormat="1" ht="16.5" thickBot="1">
      <c r="A17" s="51"/>
      <c r="B17" s="52">
        <v>1</v>
      </c>
      <c r="C17" s="52">
        <v>2</v>
      </c>
      <c r="D17" s="52">
        <v>3</v>
      </c>
      <c r="E17" s="52">
        <v>5</v>
      </c>
      <c r="F17" s="52">
        <v>6</v>
      </c>
      <c r="G17" s="52">
        <v>7</v>
      </c>
      <c r="H17" s="52">
        <v>8</v>
      </c>
      <c r="I17" s="53">
        <v>9</v>
      </c>
    </row>
    <row r="18" spans="1:9" ht="16.5" thickTop="1">
      <c r="A18" s="54"/>
      <c r="B18" s="55" t="s">
        <v>28</v>
      </c>
      <c r="C18" s="398">
        <f>C20+C22+C24</f>
        <v>7596.220000000001</v>
      </c>
      <c r="D18" s="245"/>
      <c r="E18" s="399">
        <f>E20+E22+E24</f>
        <v>1150</v>
      </c>
      <c r="F18" s="399">
        <f>F20+F22+F24</f>
        <v>696.48</v>
      </c>
      <c r="G18" s="398">
        <f>H18</f>
        <v>5749.740000000001</v>
      </c>
      <c r="H18" s="398">
        <f>H20+H22+H24</f>
        <v>5749.740000000001</v>
      </c>
      <c r="I18" s="57"/>
    </row>
    <row r="19" spans="1:9" ht="11.25" customHeight="1">
      <c r="A19" s="58"/>
      <c r="B19" s="59" t="s">
        <v>29</v>
      </c>
      <c r="C19" s="397"/>
      <c r="D19" s="246"/>
      <c r="E19" s="395"/>
      <c r="F19" s="395"/>
      <c r="G19" s="397"/>
      <c r="H19" s="397"/>
      <c r="I19" s="61"/>
    </row>
    <row r="20" spans="1:9" ht="15.75">
      <c r="A20" s="42" t="s">
        <v>30</v>
      </c>
      <c r="B20" s="62" t="s">
        <v>40</v>
      </c>
      <c r="C20" s="396">
        <f>F20+G20+E20</f>
        <v>6073.080000000001</v>
      </c>
      <c r="D20" s="245"/>
      <c r="E20" s="393">
        <f>E36+E55+E75+E104+E125+E89</f>
        <v>912.2</v>
      </c>
      <c r="F20" s="393">
        <f>F55+F104+F125+F89</f>
        <v>696.48</v>
      </c>
      <c r="G20" s="396">
        <f>H20</f>
        <v>4464.400000000001</v>
      </c>
      <c r="H20" s="396">
        <f>H36+H55+H104+H125+H75+H89</f>
        <v>4464.400000000001</v>
      </c>
      <c r="I20" s="63"/>
    </row>
    <row r="21" spans="1:9" ht="11.25" customHeight="1">
      <c r="A21" s="64"/>
      <c r="B21" s="36"/>
      <c r="C21" s="397"/>
      <c r="D21" s="247"/>
      <c r="E21" s="395"/>
      <c r="F21" s="395"/>
      <c r="G21" s="397"/>
      <c r="H21" s="397"/>
      <c r="I21" s="61"/>
    </row>
    <row r="22" spans="1:9" ht="15.75">
      <c r="A22" s="66" t="s">
        <v>31</v>
      </c>
      <c r="B22" s="67" t="s">
        <v>37</v>
      </c>
      <c r="C22" s="396">
        <f>F22+G22+E22</f>
        <v>840</v>
      </c>
      <c r="D22" s="248"/>
      <c r="E22" s="393">
        <f>E112+E60</f>
        <v>200</v>
      </c>
      <c r="F22" s="393"/>
      <c r="G22" s="396">
        <f>H22</f>
        <v>640</v>
      </c>
      <c r="H22" s="396">
        <f>H112+H64+H79+H131</f>
        <v>640</v>
      </c>
      <c r="I22" s="69"/>
    </row>
    <row r="23" spans="1:9" ht="15.75">
      <c r="A23" s="64"/>
      <c r="B23" s="36"/>
      <c r="C23" s="397"/>
      <c r="D23" s="247"/>
      <c r="E23" s="395"/>
      <c r="F23" s="394"/>
      <c r="G23" s="397"/>
      <c r="H23" s="397"/>
      <c r="I23" s="61"/>
    </row>
    <row r="24" spans="1:9" ht="18.75" customHeight="1">
      <c r="A24" s="42" t="s">
        <v>32</v>
      </c>
      <c r="B24" s="62" t="s">
        <v>62</v>
      </c>
      <c r="C24" s="396">
        <f>F24+G24+E24</f>
        <v>683.14</v>
      </c>
      <c r="D24" s="245"/>
      <c r="E24" s="393">
        <f>E39+E94+E116</f>
        <v>37.8</v>
      </c>
      <c r="F24" s="393"/>
      <c r="G24" s="396">
        <f>H24</f>
        <v>645.34</v>
      </c>
      <c r="H24" s="396">
        <f>H39+H94+H116</f>
        <v>645.34</v>
      </c>
      <c r="I24" s="57"/>
    </row>
    <row r="25" spans="1:9" ht="12" customHeight="1">
      <c r="A25" s="58"/>
      <c r="B25" s="32"/>
      <c r="C25" s="397"/>
      <c r="D25" s="246"/>
      <c r="E25" s="395"/>
      <c r="F25" s="394"/>
      <c r="G25" s="397"/>
      <c r="H25" s="397"/>
      <c r="I25" s="63"/>
    </row>
    <row r="26" spans="1:9" ht="15.75">
      <c r="A26" s="70"/>
      <c r="B26" s="67" t="s">
        <v>61</v>
      </c>
      <c r="C26" s="249"/>
      <c r="D26" s="250"/>
      <c r="E26" s="250"/>
      <c r="F26" s="251"/>
      <c r="G26" s="250"/>
      <c r="H26" s="251"/>
      <c r="I26" s="75"/>
    </row>
    <row r="27" spans="1:9" ht="15.75">
      <c r="A27" s="54"/>
      <c r="B27" s="62" t="s">
        <v>60</v>
      </c>
      <c r="C27" s="252"/>
      <c r="D27" s="253"/>
      <c r="E27" s="253"/>
      <c r="F27" s="254"/>
      <c r="G27" s="253"/>
      <c r="H27" s="254"/>
      <c r="I27" s="80"/>
    </row>
    <row r="28" spans="1:9" ht="16.5" thickBot="1">
      <c r="A28" s="81"/>
      <c r="B28" s="82" t="s">
        <v>33</v>
      </c>
      <c r="C28" s="255"/>
      <c r="D28" s="256"/>
      <c r="E28" s="256"/>
      <c r="F28" s="257"/>
      <c r="G28" s="256"/>
      <c r="H28" s="257"/>
      <c r="I28" s="87"/>
    </row>
    <row r="29" spans="1:9" ht="15.75">
      <c r="A29" s="79"/>
      <c r="B29" s="88"/>
      <c r="C29" s="254"/>
      <c r="D29" s="254"/>
      <c r="E29" s="254"/>
      <c r="F29" s="254"/>
      <c r="G29" s="254"/>
      <c r="H29" s="254"/>
      <c r="I29" s="79"/>
    </row>
    <row r="30" spans="1:9" ht="15.75">
      <c r="A30" s="79"/>
      <c r="B30" s="88"/>
      <c r="C30" s="254"/>
      <c r="D30" s="254"/>
      <c r="E30" s="254"/>
      <c r="F30" s="254"/>
      <c r="G30" s="254"/>
      <c r="H30" s="254"/>
      <c r="I30" s="79"/>
    </row>
    <row r="31" spans="1:9" ht="15.75">
      <c r="A31" s="79"/>
      <c r="B31" s="88"/>
      <c r="C31" s="254"/>
      <c r="D31" s="254"/>
      <c r="E31" s="254"/>
      <c r="F31" s="254"/>
      <c r="G31" s="254"/>
      <c r="H31" s="254"/>
      <c r="I31" s="79"/>
    </row>
    <row r="32" spans="1:9" ht="15.75">
      <c r="A32" s="79"/>
      <c r="B32" s="88"/>
      <c r="C32" s="254"/>
      <c r="D32" s="254"/>
      <c r="E32" s="254"/>
      <c r="F32" s="254"/>
      <c r="G32" s="254"/>
      <c r="H32" s="254"/>
      <c r="I32" s="79"/>
    </row>
    <row r="33" spans="1:9" ht="24" customHeight="1" thickBot="1">
      <c r="A33" s="79"/>
      <c r="B33" s="88" t="s">
        <v>74</v>
      </c>
      <c r="C33" s="254"/>
      <c r="D33" s="254"/>
      <c r="E33" s="254"/>
      <c r="F33" s="254"/>
      <c r="G33" s="254"/>
      <c r="H33" s="254"/>
      <c r="I33" s="79"/>
    </row>
    <row r="34" spans="1:9" ht="15.75">
      <c r="A34" s="191"/>
      <c r="B34" s="192" t="s">
        <v>34</v>
      </c>
      <c r="C34" s="193">
        <f>E34+F34+G34</f>
        <v>956</v>
      </c>
      <c r="D34" s="258"/>
      <c r="E34" s="193">
        <f>E36+E39</f>
        <v>0</v>
      </c>
      <c r="F34" s="258"/>
      <c r="G34" s="193">
        <f>G39+G36</f>
        <v>956</v>
      </c>
      <c r="H34" s="193">
        <f>H39+H36</f>
        <v>956</v>
      </c>
      <c r="I34" s="91"/>
    </row>
    <row r="35" spans="1:9" ht="16.5" thickBot="1">
      <c r="A35" s="194"/>
      <c r="B35" s="195" t="s">
        <v>29</v>
      </c>
      <c r="C35" s="259"/>
      <c r="D35" s="259"/>
      <c r="E35" s="259"/>
      <c r="F35" s="259"/>
      <c r="G35" s="259"/>
      <c r="H35" s="259"/>
      <c r="I35" s="92"/>
    </row>
    <row r="36" spans="1:9" ht="15.75">
      <c r="A36" s="287" t="s">
        <v>30</v>
      </c>
      <c r="B36" s="288" t="s">
        <v>40</v>
      </c>
      <c r="C36" s="193">
        <f>E36+F36+G36</f>
        <v>390</v>
      </c>
      <c r="D36" s="262"/>
      <c r="E36" s="199">
        <f>SUM(E37:E38)</f>
        <v>0</v>
      </c>
      <c r="F36" s="262"/>
      <c r="G36" s="199">
        <f>SUM(G37:G38)</f>
        <v>390</v>
      </c>
      <c r="H36" s="199">
        <f>SUM(H37:H38)</f>
        <v>390</v>
      </c>
      <c r="I36" s="289"/>
    </row>
    <row r="37" spans="1:9" ht="20.25" customHeight="1">
      <c r="A37" s="151">
        <v>1</v>
      </c>
      <c r="B37" s="197" t="s">
        <v>75</v>
      </c>
      <c r="C37" s="260">
        <v>390</v>
      </c>
      <c r="D37" s="261"/>
      <c r="E37" s="261"/>
      <c r="F37" s="261"/>
      <c r="G37" s="260">
        <v>390</v>
      </c>
      <c r="H37" s="260">
        <v>390</v>
      </c>
      <c r="I37" s="196"/>
    </row>
    <row r="38" spans="1:9" ht="24" customHeight="1" thickBot="1">
      <c r="A38" s="290"/>
      <c r="B38" s="291"/>
      <c r="C38" s="259"/>
      <c r="D38" s="200"/>
      <c r="E38" s="200"/>
      <c r="F38" s="200"/>
      <c r="G38" s="200"/>
      <c r="H38" s="200"/>
      <c r="I38" s="292"/>
    </row>
    <row r="39" spans="1:9" ht="24.75" customHeight="1">
      <c r="A39" s="64" t="s">
        <v>32</v>
      </c>
      <c r="B39" s="32" t="s">
        <v>76</v>
      </c>
      <c r="C39" s="243">
        <f>E39+F39+G39</f>
        <v>566</v>
      </c>
      <c r="D39" s="280"/>
      <c r="E39" s="243">
        <f>SUM(E40:E50)</f>
        <v>0</v>
      </c>
      <c r="F39" s="280"/>
      <c r="G39" s="244">
        <f>SUM(G40:G50)</f>
        <v>566</v>
      </c>
      <c r="H39" s="244">
        <f>SUM(H40:H50)</f>
        <v>566</v>
      </c>
      <c r="I39" s="240"/>
    </row>
    <row r="40" spans="1:9" ht="21.75" customHeight="1">
      <c r="A40" s="201">
        <v>1</v>
      </c>
      <c r="B40" s="33" t="s">
        <v>77</v>
      </c>
      <c r="C40" s="260">
        <f>G40</f>
        <v>60</v>
      </c>
      <c r="D40" s="260"/>
      <c r="E40" s="260"/>
      <c r="F40" s="260"/>
      <c r="G40" s="260">
        <f>H40</f>
        <v>60</v>
      </c>
      <c r="H40" s="260">
        <v>60</v>
      </c>
      <c r="I40" s="93"/>
    </row>
    <row r="41" spans="1:9" ht="21.75" customHeight="1">
      <c r="A41" s="201">
        <v>2</v>
      </c>
      <c r="B41" s="33" t="s">
        <v>78</v>
      </c>
      <c r="C41" s="260">
        <v>27.3</v>
      </c>
      <c r="D41" s="260"/>
      <c r="E41" s="260"/>
      <c r="F41" s="260"/>
      <c r="G41" s="260">
        <v>27.3</v>
      </c>
      <c r="H41" s="260">
        <v>27.3</v>
      </c>
      <c r="I41" s="93"/>
    </row>
    <row r="42" spans="1:9" ht="21.75" customHeight="1">
      <c r="A42" s="201">
        <v>3</v>
      </c>
      <c r="B42" s="33" t="s">
        <v>79</v>
      </c>
      <c r="C42" s="260">
        <v>101.4</v>
      </c>
      <c r="D42" s="260"/>
      <c r="E42" s="260"/>
      <c r="F42" s="260"/>
      <c r="G42" s="260">
        <v>101.4</v>
      </c>
      <c r="H42" s="260">
        <v>101.4</v>
      </c>
      <c r="I42" s="93"/>
    </row>
    <row r="43" spans="1:9" ht="21.75" customHeight="1">
      <c r="A43" s="201">
        <v>4</v>
      </c>
      <c r="B43" s="33" t="s">
        <v>80</v>
      </c>
      <c r="C43" s="260">
        <v>43.5</v>
      </c>
      <c r="D43" s="260"/>
      <c r="E43" s="260"/>
      <c r="F43" s="260"/>
      <c r="G43" s="260">
        <v>43.5</v>
      </c>
      <c r="H43" s="260">
        <v>43.5</v>
      </c>
      <c r="I43" s="93"/>
    </row>
    <row r="44" spans="1:9" ht="21.75" customHeight="1">
      <c r="A44" s="201">
        <v>5</v>
      </c>
      <c r="B44" s="33" t="s">
        <v>81</v>
      </c>
      <c r="C44" s="260">
        <v>7.5</v>
      </c>
      <c r="D44" s="260"/>
      <c r="E44" s="260"/>
      <c r="F44" s="260"/>
      <c r="G44" s="260">
        <f>H44</f>
        <v>7.5</v>
      </c>
      <c r="H44" s="260">
        <v>7.5</v>
      </c>
      <c r="I44" s="93"/>
    </row>
    <row r="45" spans="1:9" ht="12" customHeight="1" hidden="1">
      <c r="A45" s="201"/>
      <c r="B45" s="33"/>
      <c r="C45" s="260"/>
      <c r="D45" s="260"/>
      <c r="E45" s="260"/>
      <c r="F45" s="260"/>
      <c r="G45" s="261"/>
      <c r="H45" s="260"/>
      <c r="I45" s="93"/>
    </row>
    <row r="46" spans="1:9" ht="12" customHeight="1" hidden="1">
      <c r="A46" s="201"/>
      <c r="B46" s="33"/>
      <c r="C46" s="260"/>
      <c r="D46" s="260"/>
      <c r="E46" s="260"/>
      <c r="F46" s="260"/>
      <c r="G46" s="261"/>
      <c r="H46" s="260"/>
      <c r="I46" s="93"/>
    </row>
    <row r="47" spans="1:9" ht="12" customHeight="1" hidden="1">
      <c r="A47" s="201"/>
      <c r="B47" s="33"/>
      <c r="C47" s="260"/>
      <c r="D47" s="260"/>
      <c r="E47" s="260"/>
      <c r="F47" s="260"/>
      <c r="G47" s="261"/>
      <c r="H47" s="260"/>
      <c r="I47" s="93"/>
    </row>
    <row r="48" spans="1:9" ht="18.75" customHeight="1">
      <c r="A48" s="70">
        <v>6</v>
      </c>
      <c r="B48" s="72" t="s">
        <v>82</v>
      </c>
      <c r="C48" s="250">
        <f>G48</f>
        <v>21.3</v>
      </c>
      <c r="D48" s="250"/>
      <c r="E48" s="250"/>
      <c r="F48" s="250"/>
      <c r="G48" s="260">
        <f>H48</f>
        <v>21.3</v>
      </c>
      <c r="H48" s="250">
        <v>21.3</v>
      </c>
      <c r="I48" s="75"/>
    </row>
    <row r="49" spans="1:9" ht="18.75" customHeight="1">
      <c r="A49" s="70">
        <v>7</v>
      </c>
      <c r="B49" s="72" t="s">
        <v>111</v>
      </c>
      <c r="C49" s="250">
        <f>G49</f>
        <v>250</v>
      </c>
      <c r="D49" s="250"/>
      <c r="E49" s="250"/>
      <c r="F49" s="250"/>
      <c r="G49" s="260">
        <f>H49</f>
        <v>250</v>
      </c>
      <c r="H49" s="250">
        <v>250</v>
      </c>
      <c r="I49" s="75"/>
    </row>
    <row r="50" spans="1:9" ht="23.25" customHeight="1" thickBot="1">
      <c r="A50" s="202">
        <v>8</v>
      </c>
      <c r="B50" s="31" t="s">
        <v>115</v>
      </c>
      <c r="C50" s="259">
        <f>G50</f>
        <v>55</v>
      </c>
      <c r="D50" s="259"/>
      <c r="E50" s="259"/>
      <c r="F50" s="259"/>
      <c r="G50" s="259">
        <f>H50</f>
        <v>55</v>
      </c>
      <c r="H50" s="259">
        <v>55</v>
      </c>
      <c r="I50" s="92"/>
    </row>
    <row r="51" spans="1:9" ht="23.25" customHeight="1">
      <c r="A51" s="79"/>
      <c r="B51" s="79"/>
      <c r="C51" s="254"/>
      <c r="D51" s="254"/>
      <c r="E51" s="254"/>
      <c r="F51" s="254"/>
      <c r="G51" s="254"/>
      <c r="H51" s="254"/>
      <c r="I51" s="79"/>
    </row>
    <row r="52" spans="1:9" ht="16.5" thickBot="1">
      <c r="A52" s="25"/>
      <c r="B52" s="26" t="s">
        <v>66</v>
      </c>
      <c r="C52" s="264"/>
      <c r="D52" s="264"/>
      <c r="E52" s="264"/>
      <c r="F52" s="264"/>
      <c r="G52" s="264"/>
      <c r="H52" s="264"/>
      <c r="I52" s="25"/>
    </row>
    <row r="53" spans="1:9" ht="15.75">
      <c r="A53" s="124"/>
      <c r="B53" s="125" t="s">
        <v>34</v>
      </c>
      <c r="C53" s="204">
        <f>E53+F53+G53</f>
        <v>968</v>
      </c>
      <c r="D53" s="265"/>
      <c r="E53" s="204">
        <f>E55+E60</f>
        <v>0</v>
      </c>
      <c r="F53" s="204">
        <f>F55</f>
        <v>0</v>
      </c>
      <c r="G53" s="204">
        <f>G55+G64</f>
        <v>968</v>
      </c>
      <c r="H53" s="204">
        <f>H55+H64</f>
        <v>968</v>
      </c>
      <c r="I53" s="130"/>
    </row>
    <row r="54" spans="1:9" ht="16.5" thickBot="1">
      <c r="A54" s="220"/>
      <c r="B54" s="235" t="s">
        <v>29</v>
      </c>
      <c r="C54" s="266"/>
      <c r="D54" s="267"/>
      <c r="E54" s="268"/>
      <c r="F54" s="269"/>
      <c r="G54" s="270"/>
      <c r="H54" s="266"/>
      <c r="I54" s="176"/>
    </row>
    <row r="55" spans="1:9" ht="15.75">
      <c r="A55" s="140" t="s">
        <v>30</v>
      </c>
      <c r="B55" s="177" t="s">
        <v>40</v>
      </c>
      <c r="C55" s="204">
        <f>E55+F55+G55</f>
        <v>938</v>
      </c>
      <c r="D55" s="265"/>
      <c r="E55" s="204">
        <f>SUM(E56:E58)</f>
        <v>0</v>
      </c>
      <c r="F55" s="204">
        <f>SUM(F56:F58)</f>
        <v>0</v>
      </c>
      <c r="G55" s="204">
        <f>SUM(G56:G60)</f>
        <v>938</v>
      </c>
      <c r="H55" s="204">
        <f>SUM(H56:H60)</f>
        <v>938</v>
      </c>
      <c r="I55" s="130"/>
    </row>
    <row r="56" spans="1:9" ht="15">
      <c r="A56" s="206">
        <v>1</v>
      </c>
      <c r="B56" s="207" t="s">
        <v>83</v>
      </c>
      <c r="C56" s="237">
        <f>E56+G56</f>
        <v>820</v>
      </c>
      <c r="D56" s="236"/>
      <c r="E56" s="236"/>
      <c r="F56" s="236"/>
      <c r="G56" s="236">
        <f>H56</f>
        <v>820</v>
      </c>
      <c r="H56" s="236">
        <v>820</v>
      </c>
      <c r="I56" s="148"/>
    </row>
    <row r="57" spans="1:9" ht="15">
      <c r="A57" s="206">
        <v>2</v>
      </c>
      <c r="B57" s="207" t="s">
        <v>84</v>
      </c>
      <c r="C57" s="237">
        <f>E57+G57</f>
        <v>78</v>
      </c>
      <c r="D57" s="236"/>
      <c r="E57" s="236"/>
      <c r="F57" s="236"/>
      <c r="G57" s="236">
        <f>H57</f>
        <v>78</v>
      </c>
      <c r="H57" s="236">
        <v>78</v>
      </c>
      <c r="I57" s="148"/>
    </row>
    <row r="58" spans="1:9" s="209" customFormat="1" ht="15">
      <c r="A58" s="238">
        <v>3</v>
      </c>
      <c r="B58" s="207" t="s">
        <v>85</v>
      </c>
      <c r="C58" s="237">
        <f>E58+G58</f>
        <v>24</v>
      </c>
      <c r="D58" s="237"/>
      <c r="E58" s="237"/>
      <c r="F58" s="237"/>
      <c r="G58" s="237">
        <f>H58</f>
        <v>24</v>
      </c>
      <c r="H58" s="237">
        <v>24</v>
      </c>
      <c r="I58" s="239"/>
    </row>
    <row r="59" spans="1:9" s="209" customFormat="1" ht="15">
      <c r="A59" s="238">
        <v>4</v>
      </c>
      <c r="B59" s="207" t="s">
        <v>109</v>
      </c>
      <c r="C59" s="237">
        <f>E59+G59</f>
        <v>10</v>
      </c>
      <c r="D59" s="237"/>
      <c r="E59" s="237"/>
      <c r="F59" s="237"/>
      <c r="G59" s="237">
        <f>H59</f>
        <v>10</v>
      </c>
      <c r="H59" s="237">
        <v>10</v>
      </c>
      <c r="I59" s="239"/>
    </row>
    <row r="60" spans="1:9" ht="15.75" thickBot="1">
      <c r="A60" s="181">
        <v>5</v>
      </c>
      <c r="B60" s="136" t="s">
        <v>86</v>
      </c>
      <c r="C60" s="210">
        <f>E60+G60</f>
        <v>6</v>
      </c>
      <c r="D60" s="210"/>
      <c r="E60" s="210"/>
      <c r="F60" s="210"/>
      <c r="G60" s="210">
        <f>H60</f>
        <v>6</v>
      </c>
      <c r="H60" s="211">
        <v>6</v>
      </c>
      <c r="I60" s="185"/>
    </row>
    <row r="61" spans="1:9" ht="15">
      <c r="A61" s="25"/>
      <c r="B61" s="25"/>
      <c r="C61" s="264"/>
      <c r="D61" s="264"/>
      <c r="E61" s="264"/>
      <c r="F61" s="264"/>
      <c r="G61" s="264"/>
      <c r="H61" s="273"/>
      <c r="I61" s="25"/>
    </row>
    <row r="62" spans="1:9" ht="15">
      <c r="A62" s="25"/>
      <c r="B62" s="25"/>
      <c r="C62" s="264"/>
      <c r="D62" s="264"/>
      <c r="E62" s="264"/>
      <c r="F62" s="264"/>
      <c r="G62" s="264"/>
      <c r="H62" s="273"/>
      <c r="I62" s="25"/>
    </row>
    <row r="63" spans="1:9" ht="15.75" thickBot="1">
      <c r="A63" s="25"/>
      <c r="B63" s="25"/>
      <c r="C63" s="264"/>
      <c r="D63" s="264"/>
      <c r="E63" s="264"/>
      <c r="F63" s="264"/>
      <c r="G63" s="264"/>
      <c r="H63" s="273"/>
      <c r="I63" s="25"/>
    </row>
    <row r="64" spans="1:9" ht="15.75">
      <c r="A64" s="294" t="s">
        <v>31</v>
      </c>
      <c r="B64" s="198" t="s">
        <v>37</v>
      </c>
      <c r="C64" s="193">
        <f>SUM(E64:G64)</f>
        <v>30</v>
      </c>
      <c r="D64" s="258"/>
      <c r="E64" s="193">
        <f>SUM(E65:E66)</f>
        <v>0</v>
      </c>
      <c r="F64" s="258"/>
      <c r="G64" s="193">
        <f>G65+G66</f>
        <v>30</v>
      </c>
      <c r="H64" s="193">
        <f>H65+H66</f>
        <v>30</v>
      </c>
      <c r="I64" s="91"/>
    </row>
    <row r="65" spans="1:9" ht="15">
      <c r="A65" s="295">
        <v>1</v>
      </c>
      <c r="B65" s="201" t="s">
        <v>117</v>
      </c>
      <c r="C65" s="260">
        <f>E65+G65</f>
        <v>30</v>
      </c>
      <c r="D65" s="260"/>
      <c r="E65" s="260"/>
      <c r="F65" s="260"/>
      <c r="G65" s="260">
        <f>H65</f>
        <v>30</v>
      </c>
      <c r="H65" s="260">
        <v>30</v>
      </c>
      <c r="I65" s="93"/>
    </row>
    <row r="66" spans="1:9" ht="15.75" thickBot="1">
      <c r="A66" s="296"/>
      <c r="B66" s="202"/>
      <c r="C66" s="259"/>
      <c r="D66" s="259"/>
      <c r="E66" s="259"/>
      <c r="F66" s="259"/>
      <c r="G66" s="259"/>
      <c r="H66" s="259"/>
      <c r="I66" s="92"/>
    </row>
    <row r="67" spans="1:9" ht="15">
      <c r="A67" s="25"/>
      <c r="B67" s="25"/>
      <c r="C67" s="264"/>
      <c r="D67" s="264"/>
      <c r="E67" s="264"/>
      <c r="F67" s="264"/>
      <c r="G67" s="264"/>
      <c r="H67" s="273"/>
      <c r="I67" s="25"/>
    </row>
    <row r="68" spans="1:9" ht="15">
      <c r="A68" s="25"/>
      <c r="B68" s="25"/>
      <c r="C68" s="264"/>
      <c r="D68" s="264"/>
      <c r="E68" s="264"/>
      <c r="F68" s="264"/>
      <c r="G68" s="264"/>
      <c r="H68" s="273"/>
      <c r="I68" s="25"/>
    </row>
    <row r="69" spans="1:9" ht="15">
      <c r="A69" s="25"/>
      <c r="B69" s="25"/>
      <c r="C69" s="264"/>
      <c r="D69" s="264"/>
      <c r="E69" s="264"/>
      <c r="F69" s="264"/>
      <c r="G69" s="264"/>
      <c r="H69" s="264"/>
      <c r="I69" s="25"/>
    </row>
    <row r="70" spans="1:9" ht="16.5" thickBot="1">
      <c r="A70" s="159"/>
      <c r="B70" s="160" t="s">
        <v>87</v>
      </c>
      <c r="C70" s="271"/>
      <c r="D70" s="271"/>
      <c r="E70" s="271"/>
      <c r="F70" s="271"/>
      <c r="G70" s="271"/>
      <c r="H70" s="271"/>
      <c r="I70" s="159"/>
    </row>
    <row r="71" spans="1:9" ht="16.5" thickBot="1">
      <c r="A71" s="25"/>
      <c r="B71" s="94">
        <v>1</v>
      </c>
      <c r="C71" s="286">
        <v>2</v>
      </c>
      <c r="D71" s="286">
        <v>3</v>
      </c>
      <c r="E71" s="286">
        <v>5</v>
      </c>
      <c r="F71" s="286">
        <v>6</v>
      </c>
      <c r="G71" s="286">
        <v>7</v>
      </c>
      <c r="H71" s="286">
        <v>8</v>
      </c>
      <c r="I71" s="285">
        <v>9</v>
      </c>
    </row>
    <row r="72" spans="1:9" s="8" customFormat="1" ht="15.75">
      <c r="A72" s="125"/>
      <c r="B72" s="212"/>
      <c r="C72" s="272"/>
      <c r="D72" s="272"/>
      <c r="E72" s="272"/>
      <c r="F72" s="272"/>
      <c r="G72" s="272"/>
      <c r="H72" s="272"/>
      <c r="I72" s="213"/>
    </row>
    <row r="73" spans="1:9" ht="15.75">
      <c r="A73" s="179"/>
      <c r="B73" s="164" t="s">
        <v>34</v>
      </c>
      <c r="C73" s="205">
        <f>E73+F73+G73</f>
        <v>279</v>
      </c>
      <c r="D73" s="214"/>
      <c r="E73" s="214">
        <f>E75</f>
        <v>0</v>
      </c>
      <c r="F73" s="214"/>
      <c r="G73" s="214">
        <f>G75+G79</f>
        <v>279</v>
      </c>
      <c r="H73" s="214">
        <f>H75+H79</f>
        <v>279</v>
      </c>
      <c r="I73" s="215"/>
    </row>
    <row r="74" spans="1:9" ht="16.5" thickBot="1">
      <c r="A74" s="169"/>
      <c r="B74" s="170" t="s">
        <v>29</v>
      </c>
      <c r="C74" s="210"/>
      <c r="D74" s="269"/>
      <c r="E74" s="269"/>
      <c r="F74" s="269"/>
      <c r="G74" s="210"/>
      <c r="H74" s="211"/>
      <c r="I74" s="208"/>
    </row>
    <row r="75" spans="1:9" ht="15.75">
      <c r="A75" s="155" t="s">
        <v>30</v>
      </c>
      <c r="B75" s="216" t="s">
        <v>40</v>
      </c>
      <c r="C75" s="205">
        <f>E75+F75+G75</f>
        <v>229</v>
      </c>
      <c r="D75" s="265"/>
      <c r="E75" s="265">
        <f>SUM(E76:E77)</f>
        <v>0</v>
      </c>
      <c r="F75" s="265"/>
      <c r="G75" s="244">
        <f>SUM(G76:G77)</f>
        <v>229</v>
      </c>
      <c r="H75" s="244">
        <f>SUM(H76:H77)</f>
        <v>229</v>
      </c>
      <c r="I75" s="130"/>
    </row>
    <row r="76" spans="1:9" ht="15">
      <c r="A76" s="179">
        <v>1</v>
      </c>
      <c r="B76" s="146" t="s">
        <v>112</v>
      </c>
      <c r="C76" s="236">
        <f>E76+G76</f>
        <v>229</v>
      </c>
      <c r="D76" s="236"/>
      <c r="E76" s="236"/>
      <c r="F76" s="236"/>
      <c r="G76" s="236">
        <f>H76</f>
        <v>229</v>
      </c>
      <c r="H76" s="236">
        <v>229</v>
      </c>
      <c r="I76" s="148"/>
    </row>
    <row r="77" spans="1:9" ht="15.75" thickBot="1">
      <c r="A77" s="181"/>
      <c r="B77" s="136"/>
      <c r="C77" s="210"/>
      <c r="D77" s="210"/>
      <c r="E77" s="210"/>
      <c r="F77" s="210"/>
      <c r="G77" s="210"/>
      <c r="H77" s="211"/>
      <c r="I77" s="185"/>
    </row>
    <row r="78" spans="1:9" ht="15.75" thickBot="1">
      <c r="A78" s="25"/>
      <c r="B78" s="25"/>
      <c r="C78" s="264"/>
      <c r="D78" s="264"/>
      <c r="E78" s="264"/>
      <c r="F78" s="264"/>
      <c r="G78" s="264"/>
      <c r="H78" s="273"/>
      <c r="I78" s="25"/>
    </row>
    <row r="79" spans="1:9" ht="15.75">
      <c r="A79" s="294" t="s">
        <v>31</v>
      </c>
      <c r="B79" s="198" t="s">
        <v>37</v>
      </c>
      <c r="C79" s="193">
        <f>SUM(E79:G79)</f>
        <v>50</v>
      </c>
      <c r="D79" s="258"/>
      <c r="E79" s="193">
        <f>SUM(E80:E81)</f>
        <v>0</v>
      </c>
      <c r="F79" s="258"/>
      <c r="G79" s="193">
        <f>G80+G81</f>
        <v>50</v>
      </c>
      <c r="H79" s="193">
        <f>H80+H81</f>
        <v>50</v>
      </c>
      <c r="I79" s="91"/>
    </row>
    <row r="80" spans="1:9" ht="15">
      <c r="A80" s="295">
        <v>1</v>
      </c>
      <c r="B80" s="201" t="s">
        <v>116</v>
      </c>
      <c r="C80" s="260">
        <f>E80+G80</f>
        <v>50</v>
      </c>
      <c r="D80" s="260"/>
      <c r="E80" s="260"/>
      <c r="F80" s="260"/>
      <c r="G80" s="260">
        <f>H80</f>
        <v>50</v>
      </c>
      <c r="H80" s="260">
        <v>50</v>
      </c>
      <c r="I80" s="93"/>
    </row>
    <row r="81" spans="1:9" ht="15.75" thickBot="1">
      <c r="A81" s="296"/>
      <c r="B81" s="202"/>
      <c r="C81" s="259"/>
      <c r="D81" s="259"/>
      <c r="E81" s="259"/>
      <c r="F81" s="259"/>
      <c r="G81" s="259"/>
      <c r="H81" s="259"/>
      <c r="I81" s="92"/>
    </row>
    <row r="82" spans="1:9" ht="15">
      <c r="A82" s="25"/>
      <c r="B82" s="79"/>
      <c r="C82" s="254"/>
      <c r="D82" s="254"/>
      <c r="E82" s="254"/>
      <c r="F82" s="254"/>
      <c r="G82" s="254"/>
      <c r="H82" s="254"/>
      <c r="I82" s="79"/>
    </row>
    <row r="83" spans="1:9" ht="15">
      <c r="A83" s="25"/>
      <c r="B83" s="25"/>
      <c r="C83" s="264"/>
      <c r="D83" s="264"/>
      <c r="E83" s="264"/>
      <c r="F83" s="264"/>
      <c r="G83" s="264"/>
      <c r="H83" s="273"/>
      <c r="I83" s="25"/>
    </row>
    <row r="84" spans="1:9" ht="15">
      <c r="A84" s="25"/>
      <c r="B84" s="25"/>
      <c r="C84" s="264"/>
      <c r="D84" s="264"/>
      <c r="E84" s="264"/>
      <c r="F84" s="264"/>
      <c r="G84" s="264"/>
      <c r="H84" s="273"/>
      <c r="I84" s="25"/>
    </row>
    <row r="85" spans="1:9" ht="16.5" thickBot="1">
      <c r="A85" s="159"/>
      <c r="B85" s="160" t="s">
        <v>89</v>
      </c>
      <c r="C85" s="271"/>
      <c r="D85" s="271"/>
      <c r="E85" s="271"/>
      <c r="F85" s="271"/>
      <c r="G85" s="271"/>
      <c r="H85" s="271"/>
      <c r="I85" s="159"/>
    </row>
    <row r="86" spans="1:9" ht="15.75">
      <c r="A86" s="124"/>
      <c r="B86" s="128"/>
      <c r="C86" s="265"/>
      <c r="D86" s="265"/>
      <c r="E86" s="265"/>
      <c r="F86" s="265"/>
      <c r="G86" s="265"/>
      <c r="H86" s="265"/>
      <c r="I86" s="130"/>
    </row>
    <row r="87" spans="1:9" ht="15.75">
      <c r="A87" s="163"/>
      <c r="B87" s="164" t="s">
        <v>34</v>
      </c>
      <c r="C87" s="274">
        <f>SUM(E87:G87)</f>
        <v>1629.48</v>
      </c>
      <c r="D87" s="236"/>
      <c r="E87" s="214">
        <f>E94+E89</f>
        <v>950</v>
      </c>
      <c r="F87" s="214">
        <f>F94+F89</f>
        <v>361.48</v>
      </c>
      <c r="G87" s="214">
        <f>H87</f>
        <v>318</v>
      </c>
      <c r="H87" s="214">
        <f>H94+H89</f>
        <v>318</v>
      </c>
      <c r="I87" s="148"/>
    </row>
    <row r="88" spans="1:9" ht="16.5" thickBot="1">
      <c r="A88" s="169"/>
      <c r="B88" s="170" t="s">
        <v>29</v>
      </c>
      <c r="C88" s="266"/>
      <c r="D88" s="267"/>
      <c r="E88" s="268"/>
      <c r="F88" s="269"/>
      <c r="G88" s="270"/>
      <c r="H88" s="266"/>
      <c r="I88" s="176"/>
    </row>
    <row r="89" spans="1:9" ht="15.75">
      <c r="A89" s="140" t="s">
        <v>30</v>
      </c>
      <c r="B89" s="177" t="s">
        <v>40</v>
      </c>
      <c r="C89" s="204">
        <f>E89+F89+G89</f>
        <v>1537.98</v>
      </c>
      <c r="D89" s="265"/>
      <c r="E89" s="193">
        <f>SUM(E90:E93)</f>
        <v>912.2</v>
      </c>
      <c r="F89" s="193">
        <f>SUM(F90:F93)</f>
        <v>361.48</v>
      </c>
      <c r="G89" s="204">
        <f>H89</f>
        <v>264.3</v>
      </c>
      <c r="H89" s="204">
        <f>SUM(H90:H93)</f>
        <v>264.3</v>
      </c>
      <c r="I89" s="130"/>
    </row>
    <row r="90" spans="1:9" ht="15">
      <c r="A90" s="179">
        <v>1</v>
      </c>
      <c r="B90" s="180" t="s">
        <v>69</v>
      </c>
      <c r="C90" s="236">
        <f>E90+G90</f>
        <v>59</v>
      </c>
      <c r="D90" s="236"/>
      <c r="E90" s="236"/>
      <c r="F90" s="236"/>
      <c r="G90" s="236">
        <f>H90</f>
        <v>59</v>
      </c>
      <c r="H90" s="236">
        <v>59</v>
      </c>
      <c r="I90" s="148"/>
    </row>
    <row r="91" spans="1:9" ht="15">
      <c r="A91" s="179">
        <v>2</v>
      </c>
      <c r="B91" s="180" t="s">
        <v>70</v>
      </c>
      <c r="C91" s="236">
        <f>E91+G91</f>
        <v>150</v>
      </c>
      <c r="D91" s="236"/>
      <c r="E91" s="236"/>
      <c r="F91" s="236"/>
      <c r="G91" s="236">
        <f>H91</f>
        <v>150</v>
      </c>
      <c r="H91" s="269">
        <v>150</v>
      </c>
      <c r="I91" s="148"/>
    </row>
    <row r="92" spans="1:9" ht="15">
      <c r="A92" s="169">
        <v>3</v>
      </c>
      <c r="B92" s="180" t="s">
        <v>90</v>
      </c>
      <c r="C92" s="236">
        <f>E92+G92+F92</f>
        <v>1273.68</v>
      </c>
      <c r="D92" s="269"/>
      <c r="E92" s="236">
        <v>912.2</v>
      </c>
      <c r="F92" s="293">
        <v>361.48</v>
      </c>
      <c r="G92" s="269"/>
      <c r="H92" s="269"/>
      <c r="I92" s="208"/>
    </row>
    <row r="93" spans="1:9" ht="15.75" thickBot="1">
      <c r="A93" s="169">
        <v>4</v>
      </c>
      <c r="B93" s="217" t="s">
        <v>91</v>
      </c>
      <c r="C93" s="236">
        <v>55.3</v>
      </c>
      <c r="D93" s="269"/>
      <c r="E93" s="269"/>
      <c r="F93" s="269"/>
      <c r="G93" s="236">
        <v>55.3</v>
      </c>
      <c r="H93" s="236">
        <v>55.3</v>
      </c>
      <c r="I93" s="185"/>
    </row>
    <row r="94" spans="1:9" ht="15.75">
      <c r="A94" s="221" t="s">
        <v>32</v>
      </c>
      <c r="B94" s="128" t="s">
        <v>92</v>
      </c>
      <c r="C94" s="204">
        <f>SUM(E94:G94)</f>
        <v>91.5</v>
      </c>
      <c r="D94" s="265"/>
      <c r="E94" s="204">
        <f>SUM(E95:E97)</f>
        <v>37.8</v>
      </c>
      <c r="F94" s="265"/>
      <c r="G94" s="204">
        <f>SUM(G95:G97)</f>
        <v>53.7</v>
      </c>
      <c r="H94" s="204">
        <f>SUM(H95:H97)</f>
        <v>53.7</v>
      </c>
      <c r="I94" s="130"/>
    </row>
    <row r="95" spans="1:9" ht="15">
      <c r="A95" s="179">
        <v>1</v>
      </c>
      <c r="B95" s="146" t="s">
        <v>93</v>
      </c>
      <c r="C95" s="236">
        <f>E95+G95</f>
        <v>3.7</v>
      </c>
      <c r="D95" s="236"/>
      <c r="E95" s="236"/>
      <c r="F95" s="236"/>
      <c r="G95" s="236">
        <f>H95</f>
        <v>3.7</v>
      </c>
      <c r="H95" s="236">
        <v>3.7</v>
      </c>
      <c r="I95" s="148"/>
    </row>
    <row r="96" spans="1:9" ht="15">
      <c r="A96" s="201">
        <v>2</v>
      </c>
      <c r="B96" s="33" t="s">
        <v>94</v>
      </c>
      <c r="C96" s="236">
        <f>E96+G96</f>
        <v>37.8</v>
      </c>
      <c r="D96" s="236"/>
      <c r="E96" s="236">
        <v>37.8</v>
      </c>
      <c r="F96" s="236"/>
      <c r="G96" s="236"/>
      <c r="H96" s="236"/>
      <c r="I96" s="148"/>
    </row>
    <row r="97" spans="1:9" ht="15.75" thickBot="1">
      <c r="A97" s="202">
        <v>3</v>
      </c>
      <c r="B97" s="31" t="s">
        <v>108</v>
      </c>
      <c r="C97" s="210">
        <f>E97+G97</f>
        <v>50</v>
      </c>
      <c r="D97" s="210"/>
      <c r="E97" s="210"/>
      <c r="F97" s="210"/>
      <c r="G97" s="210">
        <f>H97</f>
        <v>50</v>
      </c>
      <c r="H97" s="210">
        <v>50</v>
      </c>
      <c r="I97" s="185"/>
    </row>
    <row r="98" spans="1:9" ht="15.75">
      <c r="A98" s="26"/>
      <c r="B98" s="26"/>
      <c r="C98" s="264"/>
      <c r="D98" s="264"/>
      <c r="E98" s="264"/>
      <c r="F98" s="264"/>
      <c r="G98" s="264"/>
      <c r="H98" s="264"/>
      <c r="I98" s="25"/>
    </row>
    <row r="99" spans="1:9" ht="14.25">
      <c r="A99" s="2"/>
      <c r="B99" s="20"/>
      <c r="C99" s="275"/>
      <c r="D99" s="275"/>
      <c r="E99" s="275"/>
      <c r="F99" s="275"/>
      <c r="G99" s="275"/>
      <c r="H99" s="276"/>
      <c r="I99" s="20"/>
    </row>
    <row r="100" spans="1:10" ht="14.25">
      <c r="A100" s="2"/>
      <c r="B100" s="20"/>
      <c r="C100" s="275"/>
      <c r="D100" s="275"/>
      <c r="E100" s="275"/>
      <c r="F100" s="275"/>
      <c r="G100" s="275"/>
      <c r="H100" s="276"/>
      <c r="I100" s="20"/>
      <c r="J100" s="4"/>
    </row>
    <row r="101" spans="1:11" ht="16.5" thickBot="1">
      <c r="A101" s="2"/>
      <c r="B101" s="88" t="s">
        <v>41</v>
      </c>
      <c r="C101" s="254"/>
      <c r="D101" s="254"/>
      <c r="E101" s="254"/>
      <c r="F101" s="254"/>
      <c r="G101" s="254"/>
      <c r="H101" s="277"/>
      <c r="I101" s="79"/>
      <c r="J101" s="4"/>
      <c r="K101" s="4"/>
    </row>
    <row r="102" spans="1:9" s="8" customFormat="1" ht="15.75">
      <c r="A102" s="13"/>
      <c r="B102" s="97" t="s">
        <v>34</v>
      </c>
      <c r="C102" s="278">
        <f>SUM(E102:G102)</f>
        <v>1399.74</v>
      </c>
      <c r="D102" s="279"/>
      <c r="E102" s="278">
        <f>E104+E112</f>
        <v>200</v>
      </c>
      <c r="F102" s="278">
        <f>F104</f>
        <v>335</v>
      </c>
      <c r="G102" s="218">
        <f>G104+G112+G116</f>
        <v>864.74</v>
      </c>
      <c r="H102" s="218">
        <f>H104+H112+H116</f>
        <v>864.74</v>
      </c>
      <c r="I102" s="101"/>
    </row>
    <row r="103" spans="1:9" ht="16.5" thickBot="1">
      <c r="A103" s="9"/>
      <c r="B103" s="55" t="s">
        <v>35</v>
      </c>
      <c r="C103" s="253"/>
      <c r="D103" s="253"/>
      <c r="E103" s="253"/>
      <c r="F103" s="253"/>
      <c r="G103" s="253"/>
      <c r="H103" s="253"/>
      <c r="I103" s="80"/>
    </row>
    <row r="104" spans="1:9" ht="15.75">
      <c r="A104" s="241" t="s">
        <v>30</v>
      </c>
      <c r="B104" s="198" t="s">
        <v>43</v>
      </c>
      <c r="C104" s="193">
        <f>SUM(E104:G104)</f>
        <v>764.1</v>
      </c>
      <c r="D104" s="258"/>
      <c r="E104" s="193">
        <f>SUM(E106:E111)</f>
        <v>0</v>
      </c>
      <c r="F104" s="193">
        <f>SUM(F106:F111)</f>
        <v>335</v>
      </c>
      <c r="G104" s="204">
        <f>SUM(G105:G111)</f>
        <v>429.1</v>
      </c>
      <c r="H104" s="204">
        <f>SUM(H105:H111)</f>
        <v>429.1</v>
      </c>
      <c r="I104" s="91"/>
    </row>
    <row r="105" spans="1:9" ht="15">
      <c r="A105" s="242"/>
      <c r="B105" s="54"/>
      <c r="C105" s="253"/>
      <c r="D105" s="253"/>
      <c r="E105" s="253"/>
      <c r="F105" s="253"/>
      <c r="G105" s="253"/>
      <c r="H105" s="253"/>
      <c r="I105" s="80"/>
    </row>
    <row r="106" spans="1:9" ht="15">
      <c r="A106" s="163">
        <v>1</v>
      </c>
      <c r="B106" s="201" t="s">
        <v>95</v>
      </c>
      <c r="C106" s="260">
        <f>G106</f>
        <v>203</v>
      </c>
      <c r="D106" s="260"/>
      <c r="E106" s="260"/>
      <c r="F106" s="260"/>
      <c r="G106" s="260">
        <f>H106</f>
        <v>203</v>
      </c>
      <c r="H106" s="260">
        <v>203</v>
      </c>
      <c r="I106" s="93"/>
    </row>
    <row r="107" spans="1:9" ht="15">
      <c r="A107" s="163"/>
      <c r="B107" s="201" t="s">
        <v>96</v>
      </c>
      <c r="C107" s="260"/>
      <c r="D107" s="260"/>
      <c r="E107" s="260"/>
      <c r="F107" s="260"/>
      <c r="G107" s="260"/>
      <c r="H107" s="260"/>
      <c r="I107" s="93"/>
    </row>
    <row r="108" spans="1:9" ht="15">
      <c r="A108" s="163">
        <v>2</v>
      </c>
      <c r="B108" s="201" t="s">
        <v>97</v>
      </c>
      <c r="C108" s="260">
        <f>G108</f>
        <v>83</v>
      </c>
      <c r="D108" s="260"/>
      <c r="E108" s="260"/>
      <c r="F108" s="260"/>
      <c r="G108" s="260">
        <f>H108</f>
        <v>83</v>
      </c>
      <c r="H108" s="260">
        <v>83</v>
      </c>
      <c r="I108" s="93"/>
    </row>
    <row r="109" spans="1:9" ht="17.25" customHeight="1">
      <c r="A109" s="163">
        <v>3</v>
      </c>
      <c r="B109" s="201" t="s">
        <v>98</v>
      </c>
      <c r="C109" s="260">
        <f>G109</f>
        <v>140</v>
      </c>
      <c r="D109" s="260"/>
      <c r="E109" s="260"/>
      <c r="F109" s="260"/>
      <c r="G109" s="260">
        <f>H109</f>
        <v>140</v>
      </c>
      <c r="H109" s="260">
        <v>140</v>
      </c>
      <c r="I109" s="93"/>
    </row>
    <row r="110" spans="1:9" ht="17.25" customHeight="1">
      <c r="A110" s="220">
        <v>4</v>
      </c>
      <c r="B110" s="70" t="s">
        <v>99</v>
      </c>
      <c r="C110" s="260">
        <f>G110</f>
        <v>3.1</v>
      </c>
      <c r="D110" s="250"/>
      <c r="E110" s="250"/>
      <c r="F110" s="250"/>
      <c r="G110" s="260">
        <f>H110</f>
        <v>3.1</v>
      </c>
      <c r="H110" s="260">
        <v>3.1</v>
      </c>
      <c r="I110" s="75"/>
    </row>
    <row r="111" spans="1:9" ht="15.75" customHeight="1" thickBot="1">
      <c r="A111" s="220">
        <v>5</v>
      </c>
      <c r="B111" s="70" t="s">
        <v>106</v>
      </c>
      <c r="C111" s="250">
        <f>F111+G111</f>
        <v>335</v>
      </c>
      <c r="D111" s="250"/>
      <c r="E111" s="250"/>
      <c r="F111" s="250">
        <v>335</v>
      </c>
      <c r="G111" s="250">
        <f>H111</f>
        <v>0</v>
      </c>
      <c r="H111" s="250"/>
      <c r="I111" s="75"/>
    </row>
    <row r="112" spans="1:9" ht="15.75">
      <c r="A112" s="219" t="s">
        <v>31</v>
      </c>
      <c r="B112" s="198" t="s">
        <v>37</v>
      </c>
      <c r="C112" s="193">
        <f>SUM(E112:G112)</f>
        <v>610</v>
      </c>
      <c r="D112" s="258"/>
      <c r="E112" s="193">
        <f>SUM(E113:E115)</f>
        <v>200</v>
      </c>
      <c r="F112" s="258"/>
      <c r="G112" s="193">
        <f>G113+G115</f>
        <v>410</v>
      </c>
      <c r="H112" s="193">
        <f>H113+H115</f>
        <v>410</v>
      </c>
      <c r="I112" s="91"/>
    </row>
    <row r="113" spans="1:9" ht="16.5" customHeight="1">
      <c r="A113" s="163">
        <v>1</v>
      </c>
      <c r="B113" s="201" t="s">
        <v>100</v>
      </c>
      <c r="C113" s="260">
        <f>E113+G113</f>
        <v>310</v>
      </c>
      <c r="D113" s="260"/>
      <c r="E113" s="260"/>
      <c r="F113" s="260"/>
      <c r="G113" s="260">
        <f>H113</f>
        <v>310</v>
      </c>
      <c r="H113" s="260">
        <v>310</v>
      </c>
      <c r="I113" s="93"/>
    </row>
    <row r="114" spans="1:9" ht="16.5" customHeight="1">
      <c r="A114" s="220">
        <v>2</v>
      </c>
      <c r="B114" s="201" t="s">
        <v>101</v>
      </c>
      <c r="C114" s="260">
        <f>E114+G114</f>
        <v>200</v>
      </c>
      <c r="D114" s="260"/>
      <c r="E114" s="260">
        <v>200</v>
      </c>
      <c r="F114" s="260"/>
      <c r="G114" s="260"/>
      <c r="H114" s="260"/>
      <c r="I114" s="93"/>
    </row>
    <row r="115" spans="1:9" ht="16.5" customHeight="1" thickBot="1">
      <c r="A115" s="220">
        <v>3</v>
      </c>
      <c r="B115" s="202" t="s">
        <v>107</v>
      </c>
      <c r="C115" s="259">
        <f>E115+G115</f>
        <v>100</v>
      </c>
      <c r="D115" s="259"/>
      <c r="E115" s="259"/>
      <c r="F115" s="259"/>
      <c r="G115" s="259">
        <f>H115</f>
        <v>100</v>
      </c>
      <c r="H115" s="259">
        <v>100</v>
      </c>
      <c r="I115" s="92"/>
    </row>
    <row r="116" spans="1:9" ht="15.75">
      <c r="A116" s="221" t="s">
        <v>32</v>
      </c>
      <c r="B116" s="32" t="s">
        <v>92</v>
      </c>
      <c r="C116" s="243">
        <f>SUM(E116:G116)</f>
        <v>25.64</v>
      </c>
      <c r="D116" s="280"/>
      <c r="E116" s="280"/>
      <c r="F116" s="280"/>
      <c r="G116" s="243">
        <f>SUM(G117:G118)</f>
        <v>25.64</v>
      </c>
      <c r="H116" s="243">
        <f>SUM(H117:H118)</f>
        <v>25.64</v>
      </c>
      <c r="I116" s="240"/>
    </row>
    <row r="117" spans="1:9" ht="15" customHeight="1">
      <c r="A117" s="179">
        <v>1</v>
      </c>
      <c r="B117" s="33" t="s">
        <v>102</v>
      </c>
      <c r="C117" s="260">
        <f>G117</f>
        <v>25.64</v>
      </c>
      <c r="D117" s="260"/>
      <c r="E117" s="260"/>
      <c r="F117" s="260"/>
      <c r="G117" s="260">
        <f>H117</f>
        <v>25.64</v>
      </c>
      <c r="H117" s="260">
        <v>25.64</v>
      </c>
      <c r="I117" s="222"/>
    </row>
    <row r="118" spans="1:9" ht="15" customHeight="1" thickBot="1">
      <c r="A118" s="202"/>
      <c r="B118" s="31"/>
      <c r="C118" s="259"/>
      <c r="D118" s="259"/>
      <c r="E118" s="259"/>
      <c r="F118" s="259"/>
      <c r="G118" s="259"/>
      <c r="H118" s="259"/>
      <c r="I118" s="223"/>
    </row>
    <row r="119" spans="1:9" ht="13.5" customHeight="1">
      <c r="A119" s="224"/>
      <c r="B119" s="79"/>
      <c r="C119" s="254"/>
      <c r="D119" s="254"/>
      <c r="E119" s="254"/>
      <c r="F119" s="254"/>
      <c r="G119" s="254"/>
      <c r="H119" s="254"/>
      <c r="I119" s="88"/>
    </row>
    <row r="120" spans="1:9" ht="13.5" customHeight="1">
      <c r="A120" s="2"/>
      <c r="B120" s="79"/>
      <c r="C120" s="254"/>
      <c r="D120" s="254"/>
      <c r="E120" s="254"/>
      <c r="F120" s="254"/>
      <c r="G120" s="254"/>
      <c r="H120" s="254"/>
      <c r="I120" s="79"/>
    </row>
    <row r="121" spans="1:9" ht="16.5" thickBot="1">
      <c r="A121" s="21"/>
      <c r="B121" s="88" t="s">
        <v>42</v>
      </c>
      <c r="C121" s="254"/>
      <c r="D121" s="254"/>
      <c r="E121" s="254"/>
      <c r="F121" s="254"/>
      <c r="G121" s="254"/>
      <c r="H121" s="254"/>
      <c r="I121" s="79"/>
    </row>
    <row r="122" spans="1:9" ht="15.75">
      <c r="A122" s="225"/>
      <c r="B122" s="192" t="s">
        <v>34</v>
      </c>
      <c r="C122" s="281"/>
      <c r="D122" s="258"/>
      <c r="E122" s="258"/>
      <c r="F122" s="258"/>
      <c r="G122" s="193"/>
      <c r="H122" s="193"/>
      <c r="I122" s="91"/>
    </row>
    <row r="123" spans="1:9" s="8" customFormat="1" ht="15.75">
      <c r="A123" s="226"/>
      <c r="B123" s="227" t="s">
        <v>29</v>
      </c>
      <c r="C123" s="282">
        <f>E123+F123+G123</f>
        <v>2364</v>
      </c>
      <c r="D123" s="260"/>
      <c r="E123" s="282">
        <f>E125</f>
        <v>0</v>
      </c>
      <c r="F123" s="282">
        <f>F125</f>
        <v>0</v>
      </c>
      <c r="G123" s="228">
        <f>G125+G131</f>
        <v>2364</v>
      </c>
      <c r="H123" s="228">
        <f>H125+H131</f>
        <v>2364</v>
      </c>
      <c r="I123" s="93"/>
    </row>
    <row r="124" spans="1:9" ht="16.5" thickBot="1">
      <c r="A124" s="19"/>
      <c r="B124" s="195"/>
      <c r="C124" s="283"/>
      <c r="D124" s="259"/>
      <c r="E124" s="259"/>
      <c r="F124" s="259"/>
      <c r="G124" s="229"/>
      <c r="H124" s="229"/>
      <c r="I124" s="92"/>
    </row>
    <row r="125" spans="1:9" ht="15.75">
      <c r="A125" s="230" t="s">
        <v>30</v>
      </c>
      <c r="B125" s="198" t="s">
        <v>43</v>
      </c>
      <c r="C125" s="284">
        <f>SUM(E125:G125)</f>
        <v>2214</v>
      </c>
      <c r="D125" s="258"/>
      <c r="E125" s="258">
        <f>SUM(E126:E128)</f>
        <v>0</v>
      </c>
      <c r="F125" s="193">
        <f>SUM(F126:F129)</f>
        <v>0</v>
      </c>
      <c r="G125" s="231">
        <f>SUM(G126:G129)</f>
        <v>2214</v>
      </c>
      <c r="H125" s="232">
        <f>SUM(H126:H129)</f>
        <v>2214</v>
      </c>
      <c r="I125" s="91"/>
    </row>
    <row r="126" spans="1:9" ht="15">
      <c r="A126" s="233">
        <v>1</v>
      </c>
      <c r="B126" s="58" t="s">
        <v>103</v>
      </c>
      <c r="C126" s="260">
        <f>G126</f>
        <v>1390</v>
      </c>
      <c r="D126" s="260"/>
      <c r="E126" s="260"/>
      <c r="F126" s="260"/>
      <c r="G126" s="234">
        <f>H126</f>
        <v>1390</v>
      </c>
      <c r="H126" s="234">
        <v>1390</v>
      </c>
      <c r="I126" s="93"/>
    </row>
    <row r="127" spans="1:9" ht="15">
      <c r="A127" s="233"/>
      <c r="B127" s="201" t="s">
        <v>104</v>
      </c>
      <c r="C127" s="260"/>
      <c r="D127" s="260"/>
      <c r="E127" s="260"/>
      <c r="F127" s="260"/>
      <c r="G127" s="260"/>
      <c r="H127" s="260"/>
      <c r="I127" s="93"/>
    </row>
    <row r="128" spans="1:9" ht="15.75" customHeight="1">
      <c r="A128" s="233">
        <v>2</v>
      </c>
      <c r="B128" s="201" t="s">
        <v>105</v>
      </c>
      <c r="C128" s="260">
        <f>G128</f>
        <v>824</v>
      </c>
      <c r="D128" s="260"/>
      <c r="E128" s="260"/>
      <c r="F128" s="260"/>
      <c r="G128" s="260">
        <f>H128</f>
        <v>824</v>
      </c>
      <c r="H128" s="260">
        <v>824</v>
      </c>
      <c r="I128" s="93"/>
    </row>
    <row r="129" spans="1:9" ht="15.75" customHeight="1" thickBot="1">
      <c r="A129" s="194"/>
      <c r="B129" s="81"/>
      <c r="C129" s="256"/>
      <c r="D129" s="256"/>
      <c r="E129" s="256"/>
      <c r="F129" s="256"/>
      <c r="G129" s="256"/>
      <c r="H129" s="256"/>
      <c r="I129" s="92"/>
    </row>
    <row r="130" spans="2:13" ht="15" thickBot="1">
      <c r="B130" s="23"/>
      <c r="C130" s="23"/>
      <c r="D130" s="23"/>
      <c r="E130" s="23"/>
      <c r="F130" s="23"/>
      <c r="G130" s="23"/>
      <c r="H130" s="23"/>
      <c r="I130" s="23"/>
      <c r="J130" s="2"/>
      <c r="K130" s="2"/>
      <c r="L130" s="2"/>
      <c r="M130" s="2"/>
    </row>
    <row r="131" spans="1:13" ht="15.75">
      <c r="A131" s="294" t="s">
        <v>31</v>
      </c>
      <c r="B131" s="198" t="s">
        <v>37</v>
      </c>
      <c r="C131" s="193">
        <f>SUM(E131:G131)</f>
        <v>150</v>
      </c>
      <c r="D131" s="258"/>
      <c r="E131" s="193">
        <f>SUM(E132:E133)</f>
        <v>0</v>
      </c>
      <c r="F131" s="258"/>
      <c r="G131" s="193">
        <f>G132+G133</f>
        <v>150</v>
      </c>
      <c r="H131" s="193">
        <f>H132+H133</f>
        <v>150</v>
      </c>
      <c r="I131" s="91"/>
      <c r="J131" s="2"/>
      <c r="K131" s="2"/>
      <c r="L131" s="2"/>
      <c r="M131" s="2"/>
    </row>
    <row r="132" spans="1:13" ht="15">
      <c r="A132" s="295">
        <v>1</v>
      </c>
      <c r="B132" s="201" t="s">
        <v>118</v>
      </c>
      <c r="C132" s="260">
        <f>E132+G132</f>
        <v>150</v>
      </c>
      <c r="D132" s="260"/>
      <c r="E132" s="260"/>
      <c r="F132" s="260"/>
      <c r="G132" s="260">
        <f>H132</f>
        <v>150</v>
      </c>
      <c r="H132" s="260">
        <v>150</v>
      </c>
      <c r="I132" s="93"/>
      <c r="J132" s="2"/>
      <c r="K132" s="2"/>
      <c r="L132" s="2"/>
      <c r="M132" s="2"/>
    </row>
    <row r="133" spans="1:13" ht="15.75" thickBot="1">
      <c r="A133" s="296"/>
      <c r="B133" s="202"/>
      <c r="C133" s="259"/>
      <c r="D133" s="259"/>
      <c r="E133" s="259"/>
      <c r="F133" s="259"/>
      <c r="G133" s="259"/>
      <c r="H133" s="259"/>
      <c r="I133" s="92"/>
      <c r="J133" s="2"/>
      <c r="K133" s="2"/>
      <c r="L133" s="2"/>
      <c r="M133" s="2"/>
    </row>
    <row r="134" spans="2:13" ht="14.25">
      <c r="B134" s="23"/>
      <c r="C134" s="23"/>
      <c r="D134" s="23"/>
      <c r="E134" s="23"/>
      <c r="F134" s="23"/>
      <c r="G134" s="23"/>
      <c r="H134" s="23"/>
      <c r="I134" s="23"/>
      <c r="J134" s="2"/>
      <c r="K134" s="2"/>
      <c r="L134" s="2"/>
      <c r="M134" s="2"/>
    </row>
    <row r="135" spans="10:13" ht="11.25">
      <c r="J135" s="2"/>
      <c r="K135" s="2"/>
      <c r="L135" s="2"/>
      <c r="M135" s="2"/>
    </row>
    <row r="136" spans="1:10" ht="11.25">
      <c r="A136" s="2"/>
      <c r="B136" s="2"/>
      <c r="C136" s="2"/>
      <c r="D136" s="5"/>
      <c r="E136" s="2"/>
      <c r="F136" s="2"/>
      <c r="G136" s="2"/>
      <c r="H136" s="2"/>
      <c r="I136" s="2"/>
      <c r="J136" s="2"/>
    </row>
    <row r="137" spans="1:10" ht="12.75" customHeight="1">
      <c r="A137" s="2"/>
      <c r="B137" s="2"/>
      <c r="C137" s="2"/>
      <c r="D137" s="387" t="s">
        <v>36</v>
      </c>
      <c r="E137" s="387"/>
      <c r="F137" s="387"/>
      <c r="G137" s="387"/>
      <c r="H137" s="2"/>
      <c r="I137" s="2"/>
      <c r="J137" s="2"/>
    </row>
    <row r="138" spans="1:10" ht="18">
      <c r="A138" s="2"/>
      <c r="B138" s="2"/>
      <c r="C138" s="2"/>
      <c r="D138" s="25"/>
      <c r="E138" s="28" t="s">
        <v>39</v>
      </c>
      <c r="F138" s="2"/>
      <c r="G138" s="2"/>
      <c r="H138" s="2"/>
      <c r="I138" s="2"/>
      <c r="J138" s="2"/>
    </row>
    <row r="139" spans="1:10" ht="18">
      <c r="A139" s="2"/>
      <c r="B139" s="2"/>
      <c r="C139" s="5"/>
      <c r="D139" s="26"/>
      <c r="E139" s="27" t="s">
        <v>59</v>
      </c>
      <c r="F139" s="2"/>
      <c r="G139" s="2"/>
      <c r="H139" s="2"/>
      <c r="I139" s="2"/>
      <c r="J139" s="5"/>
    </row>
    <row r="140" spans="1:10" ht="11.25">
      <c r="A140" s="2"/>
      <c r="B140" s="2"/>
      <c r="C140" s="2"/>
      <c r="D140" s="2"/>
      <c r="E140" s="2"/>
      <c r="F140" s="2"/>
      <c r="G140" s="2"/>
      <c r="H140" s="2"/>
      <c r="I140" s="2"/>
      <c r="J140" s="5"/>
    </row>
    <row r="141" spans="1:10" ht="11.25">
      <c r="A141" s="4"/>
      <c r="B141" s="4"/>
      <c r="C141" s="4"/>
      <c r="D141" s="4"/>
      <c r="E141" s="2"/>
      <c r="F141" s="2"/>
      <c r="G141" s="2"/>
      <c r="H141" s="2"/>
      <c r="I141" s="2"/>
      <c r="J141" s="2"/>
    </row>
    <row r="142" spans="1:10" ht="11.25">
      <c r="A142" s="4"/>
      <c r="B142" s="4"/>
      <c r="C142" s="4"/>
      <c r="D142" s="4"/>
      <c r="E142" s="2"/>
      <c r="F142" s="2"/>
      <c r="G142" s="2"/>
      <c r="H142" s="2"/>
      <c r="I142" s="2"/>
      <c r="J142" s="5"/>
    </row>
    <row r="143" spans="1:10" ht="11.25">
      <c r="A143" s="4"/>
      <c r="B143" s="4"/>
      <c r="C143" s="4"/>
      <c r="D143" s="4"/>
      <c r="E143" s="2"/>
      <c r="F143" s="2"/>
      <c r="G143" s="2"/>
      <c r="H143" s="2"/>
      <c r="I143" s="2"/>
      <c r="J143" s="5"/>
    </row>
    <row r="144" spans="1:10" ht="11.25">
      <c r="A144" s="4"/>
      <c r="B144" s="4"/>
      <c r="C144" s="4"/>
      <c r="D144" s="4"/>
      <c r="E144" s="2"/>
      <c r="F144" s="2"/>
      <c r="G144" s="2"/>
      <c r="H144" s="2"/>
      <c r="I144" s="2"/>
      <c r="J144" s="2"/>
    </row>
    <row r="145" spans="1:10" ht="11.25">
      <c r="A145" s="4"/>
      <c r="B145" s="4"/>
      <c r="C145" s="4"/>
      <c r="D145" s="4"/>
      <c r="E145" s="2"/>
      <c r="F145" s="2"/>
      <c r="G145" s="2"/>
      <c r="H145" s="2"/>
      <c r="I145" s="2"/>
      <c r="J145" s="2"/>
    </row>
    <row r="146" spans="1:10" ht="11.25">
      <c r="A146" s="4"/>
      <c r="B146" s="4"/>
      <c r="C146" s="4"/>
      <c r="D146" s="4"/>
      <c r="E146" s="2"/>
      <c r="F146" s="2"/>
      <c r="G146" s="2"/>
      <c r="H146" s="2"/>
      <c r="I146" s="2"/>
      <c r="J146" s="2"/>
    </row>
    <row r="147" spans="1:13" ht="11.25">
      <c r="A147" s="4"/>
      <c r="B147" s="4"/>
      <c r="C147" s="4"/>
      <c r="D147" s="4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1.25">
      <c r="A148" s="4"/>
      <c r="B148" s="4"/>
      <c r="C148" s="4"/>
      <c r="D148" s="4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1.25">
      <c r="A149" s="4"/>
      <c r="B149" s="4"/>
      <c r="C149" s="4"/>
      <c r="D149" s="4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1.25">
      <c r="A150" s="4"/>
      <c r="B150" s="4"/>
      <c r="C150" s="4"/>
      <c r="D150" s="4"/>
      <c r="E150" s="2"/>
      <c r="F150" s="5"/>
      <c r="G150" s="2"/>
      <c r="H150" s="2"/>
      <c r="I150" s="2"/>
      <c r="J150" s="2"/>
      <c r="K150" s="2"/>
      <c r="L150" s="2"/>
      <c r="M150" s="2"/>
    </row>
    <row r="151" spans="5:13" ht="11.25">
      <c r="E151" s="6"/>
      <c r="F151" s="2"/>
      <c r="G151" s="2"/>
      <c r="H151" s="2"/>
      <c r="I151" s="2"/>
      <c r="J151" s="2"/>
      <c r="K151" s="2"/>
      <c r="L151" s="2"/>
      <c r="M151" s="2"/>
    </row>
    <row r="152" spans="5:13" ht="11.25">
      <c r="E152" s="2"/>
      <c r="F152" s="6"/>
      <c r="G152" s="2"/>
      <c r="H152" s="2"/>
      <c r="I152" s="2"/>
      <c r="J152" s="2"/>
      <c r="K152" s="2"/>
      <c r="L152" s="2"/>
      <c r="M152" s="2"/>
    </row>
    <row r="153" spans="5:13" ht="11.25">
      <c r="E153" s="2"/>
      <c r="F153" s="6"/>
      <c r="G153" s="2"/>
      <c r="H153" s="2"/>
      <c r="I153" s="2"/>
      <c r="J153" s="2"/>
      <c r="K153" s="2"/>
      <c r="L153" s="2"/>
      <c r="M153" s="2"/>
    </row>
    <row r="154" spans="5:13" ht="11.25">
      <c r="E154" s="5"/>
      <c r="F154" s="5"/>
      <c r="G154" s="5"/>
      <c r="H154" s="5"/>
      <c r="I154" s="5"/>
      <c r="J154" s="2"/>
      <c r="K154" s="2"/>
      <c r="L154" s="2"/>
      <c r="M154" s="2"/>
    </row>
    <row r="155" spans="5:13" ht="11.25">
      <c r="E155" s="5"/>
      <c r="F155" s="5"/>
      <c r="G155" s="5"/>
      <c r="H155" s="5"/>
      <c r="I155" s="5"/>
      <c r="J155" s="2"/>
      <c r="K155" s="2"/>
      <c r="L155" s="2"/>
      <c r="M155" s="2"/>
    </row>
    <row r="156" spans="5:13" ht="11.25">
      <c r="E156" s="2"/>
      <c r="F156" s="2"/>
      <c r="G156" s="2"/>
      <c r="H156" s="2"/>
      <c r="I156" s="2"/>
      <c r="J156" s="2"/>
      <c r="K156" s="2"/>
      <c r="L156" s="2"/>
      <c r="M156" s="2"/>
    </row>
    <row r="157" spans="5:13" ht="11.25">
      <c r="E157" s="5"/>
      <c r="F157" s="5"/>
      <c r="G157" s="5"/>
      <c r="H157" s="5"/>
      <c r="I157" s="5"/>
      <c r="J157" s="2"/>
      <c r="K157" s="2"/>
      <c r="L157" s="2"/>
      <c r="M157" s="2"/>
    </row>
    <row r="158" spans="5:13" ht="11.25">
      <c r="E158" s="5"/>
      <c r="F158" s="5"/>
      <c r="G158" s="5"/>
      <c r="H158" s="5"/>
      <c r="I158" s="5"/>
      <c r="J158" s="2"/>
      <c r="K158" s="2"/>
      <c r="L158" s="2"/>
      <c r="M158" s="2"/>
    </row>
    <row r="159" spans="5:13" ht="11.25">
      <c r="E159" s="2"/>
      <c r="F159" s="2"/>
      <c r="G159" s="2"/>
      <c r="H159" s="2"/>
      <c r="I159" s="2"/>
      <c r="J159" s="2"/>
      <c r="K159" s="2"/>
      <c r="L159" s="2"/>
      <c r="M159" s="2"/>
    </row>
    <row r="160" spans="5:13" ht="11.25">
      <c r="E160" s="2"/>
      <c r="F160" s="2"/>
      <c r="G160" s="2"/>
      <c r="H160" s="2"/>
      <c r="I160" s="2"/>
      <c r="J160" s="2"/>
      <c r="K160" s="2"/>
      <c r="L160" s="2"/>
      <c r="M160" s="2"/>
    </row>
    <row r="161" spans="5:9" ht="11.25">
      <c r="E161" s="2"/>
      <c r="F161" s="2"/>
      <c r="G161" s="2"/>
      <c r="H161" s="2"/>
      <c r="I161" s="2"/>
    </row>
    <row r="162" spans="5:9" ht="11.25">
      <c r="E162" s="2"/>
      <c r="F162" s="2"/>
      <c r="G162" s="2"/>
      <c r="H162" s="2"/>
      <c r="I162" s="2"/>
    </row>
    <row r="163" spans="5:9" ht="11.25">
      <c r="E163" s="2"/>
      <c r="F163" s="2"/>
      <c r="G163" s="2"/>
      <c r="H163" s="2"/>
      <c r="I163" s="2"/>
    </row>
    <row r="164" spans="5:9" ht="11.25">
      <c r="E164" s="2"/>
      <c r="F164" s="2"/>
      <c r="G164" s="2"/>
      <c r="H164" s="2"/>
      <c r="I164" s="2"/>
    </row>
    <row r="165" spans="5:9" ht="11.25">
      <c r="E165" s="2"/>
      <c r="F165" s="2"/>
      <c r="G165" s="2"/>
      <c r="H165" s="2"/>
      <c r="I165" s="2"/>
    </row>
    <row r="166" spans="5:9" ht="11.25">
      <c r="E166" s="2"/>
      <c r="F166" s="2"/>
      <c r="G166" s="2"/>
      <c r="H166" s="2"/>
      <c r="I166" s="2"/>
    </row>
    <row r="167" spans="5:9" ht="11.25">
      <c r="E167" s="2"/>
      <c r="F167" s="2"/>
      <c r="G167" s="2"/>
      <c r="H167" s="2"/>
      <c r="I167" s="2"/>
    </row>
    <row r="168" spans="5:9" ht="11.25">
      <c r="E168" s="2"/>
      <c r="F168" s="2"/>
      <c r="G168" s="2"/>
      <c r="H168" s="2"/>
      <c r="I168" s="2"/>
    </row>
    <row r="169" spans="5:9" ht="11.25">
      <c r="E169" s="2"/>
      <c r="F169" s="2"/>
      <c r="G169" s="2"/>
      <c r="H169" s="2"/>
      <c r="I169" s="2"/>
    </row>
    <row r="170" spans="5:9" ht="11.25">
      <c r="E170" s="2"/>
      <c r="F170" s="2"/>
      <c r="G170" s="2"/>
      <c r="H170" s="2"/>
      <c r="I170" s="2"/>
    </row>
    <row r="171" spans="5:9" ht="11.25">
      <c r="E171" s="2"/>
      <c r="F171" s="2"/>
      <c r="G171" s="2"/>
      <c r="H171" s="2"/>
      <c r="I171" s="2"/>
    </row>
    <row r="172" spans="5:9" ht="11.25">
      <c r="E172" s="2"/>
      <c r="F172" s="2"/>
      <c r="G172" s="2"/>
      <c r="H172" s="2"/>
      <c r="I172" s="2"/>
    </row>
    <row r="173" spans="5:9" ht="11.25">
      <c r="E173" s="2"/>
      <c r="F173" s="2"/>
      <c r="G173" s="2"/>
      <c r="H173" s="2"/>
      <c r="I173" s="2"/>
    </row>
    <row r="174" spans="5:9" ht="11.25">
      <c r="E174" s="2"/>
      <c r="F174" s="2"/>
      <c r="G174" s="2"/>
      <c r="H174" s="2"/>
      <c r="I174" s="2"/>
    </row>
    <row r="175" spans="5:9" ht="11.25">
      <c r="E175" s="2"/>
      <c r="F175" s="2"/>
      <c r="G175" s="2"/>
      <c r="H175" s="2"/>
      <c r="I175" s="2"/>
    </row>
  </sheetData>
  <sheetProtection/>
  <mergeCells count="23">
    <mergeCell ref="H18:H19"/>
    <mergeCell ref="H22:H23"/>
    <mergeCell ref="C20:C21"/>
    <mergeCell ref="D137:G137"/>
    <mergeCell ref="C22:C23"/>
    <mergeCell ref="E22:E23"/>
    <mergeCell ref="F22:F23"/>
    <mergeCell ref="G22:G23"/>
    <mergeCell ref="C24:C25"/>
    <mergeCell ref="E24:E25"/>
    <mergeCell ref="F24:F25"/>
    <mergeCell ref="G24:G25"/>
    <mergeCell ref="H24:H25"/>
    <mergeCell ref="E20:E21"/>
    <mergeCell ref="F20:F21"/>
    <mergeCell ref="G20:G21"/>
    <mergeCell ref="H20:H21"/>
    <mergeCell ref="A4:B4"/>
    <mergeCell ref="C6:E6"/>
    <mergeCell ref="C18:C19"/>
    <mergeCell ref="E18:E19"/>
    <mergeCell ref="F18:F19"/>
    <mergeCell ref="G18:G19"/>
  </mergeCells>
  <printOptions/>
  <pageMargins left="1.141732283464567" right="0.7480314960629921" top="0.3937007874015748" bottom="0.3937007874015748" header="0.1968503937007874" footer="0"/>
  <pageSetup horizontalDpi="600" verticalDpi="600" orientation="landscape" paperSize="9" scale="67" r:id="rId2"/>
  <rowBreaks count="2" manualBreakCount="2">
    <brk id="51" max="9" man="1"/>
    <brk id="98" max="8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76"/>
  <sheetViews>
    <sheetView zoomScaleSheetLayoutView="75" zoomScalePageLayoutView="0" workbookViewId="0" topLeftCell="A1">
      <selection activeCell="C20" sqref="C20:C21"/>
    </sheetView>
  </sheetViews>
  <sheetFormatPr defaultColWidth="9.140625" defaultRowHeight="12.75"/>
  <cols>
    <col min="1" max="1" width="4.00390625" style="1" customWidth="1"/>
    <col min="2" max="2" width="88.57421875" style="1" customWidth="1"/>
    <col min="3" max="3" width="12.8515625" style="1" customWidth="1"/>
    <col min="4" max="4" width="10.140625" style="1" customWidth="1"/>
    <col min="5" max="5" width="13.00390625" style="1" customWidth="1"/>
    <col min="6" max="6" width="13.7109375" style="1" customWidth="1"/>
    <col min="7" max="7" width="15.140625" style="1" customWidth="1"/>
    <col min="8" max="8" width="15.421875" style="1" customWidth="1"/>
    <col min="9" max="9" width="13.28125" style="1" customWidth="1"/>
    <col min="10" max="16384" width="9.140625" style="1" customWidth="1"/>
  </cols>
  <sheetData>
    <row r="1" spans="1:2" ht="12.75">
      <c r="A1" s="29"/>
      <c r="B1" s="30" t="s">
        <v>47</v>
      </c>
    </row>
    <row r="2" spans="1:2" ht="12.75">
      <c r="A2" s="30" t="s">
        <v>45</v>
      </c>
      <c r="B2" s="30" t="s">
        <v>46</v>
      </c>
    </row>
    <row r="3" spans="1:2" ht="12.75">
      <c r="A3" s="30" t="s">
        <v>119</v>
      </c>
      <c r="B3" s="30"/>
    </row>
    <row r="4" spans="1:2" ht="21" customHeight="1">
      <c r="A4" s="400" t="s">
        <v>122</v>
      </c>
      <c r="B4" s="388"/>
    </row>
    <row r="5" spans="1:6" ht="21" customHeight="1">
      <c r="A5" s="118"/>
      <c r="B5" s="118"/>
      <c r="C5" s="116"/>
      <c r="D5" s="117"/>
      <c r="E5" s="117"/>
      <c r="F5" s="15"/>
    </row>
    <row r="6" spans="1:6" ht="21" customHeight="1">
      <c r="A6" s="118"/>
      <c r="B6" s="118"/>
      <c r="C6" s="390" t="s">
        <v>54</v>
      </c>
      <c r="D6" s="391"/>
      <c r="E6" s="391"/>
      <c r="F6" s="15">
        <v>2009</v>
      </c>
    </row>
    <row r="8" spans="1:9" ht="12" thickBot="1">
      <c r="A8" s="4"/>
      <c r="B8" s="4"/>
      <c r="C8" s="4"/>
      <c r="D8" s="4"/>
      <c r="E8" s="4"/>
      <c r="F8" s="4"/>
      <c r="G8" s="4"/>
      <c r="H8" s="4"/>
      <c r="I8" s="4" t="s">
        <v>38</v>
      </c>
    </row>
    <row r="9" spans="1:9" ht="15.75">
      <c r="A9" s="37"/>
      <c r="B9" s="38" t="s">
        <v>0</v>
      </c>
      <c r="C9" s="39"/>
      <c r="D9" s="40"/>
      <c r="E9" s="40" t="s">
        <v>64</v>
      </c>
      <c r="F9" s="40"/>
      <c r="G9" s="40"/>
      <c r="H9" s="40"/>
      <c r="I9" s="41"/>
    </row>
    <row r="10" spans="1:9" ht="15.75">
      <c r="A10" s="42"/>
      <c r="B10" s="43" t="s">
        <v>48</v>
      </c>
      <c r="C10" s="44" t="s">
        <v>1</v>
      </c>
      <c r="D10" s="45"/>
      <c r="E10" s="46" t="s">
        <v>2</v>
      </c>
      <c r="F10" s="45"/>
      <c r="G10" s="47"/>
      <c r="H10" s="45" t="s">
        <v>3</v>
      </c>
      <c r="I10" s="48"/>
    </row>
    <row r="11" spans="1:9" ht="15.75">
      <c r="A11" s="42" t="s">
        <v>4</v>
      </c>
      <c r="B11" s="43" t="s">
        <v>5</v>
      </c>
      <c r="C11" s="44"/>
      <c r="D11" s="44" t="s">
        <v>6</v>
      </c>
      <c r="E11" s="44" t="s">
        <v>7</v>
      </c>
      <c r="F11" s="44" t="s">
        <v>8</v>
      </c>
      <c r="G11" s="44" t="s">
        <v>9</v>
      </c>
      <c r="H11" s="49"/>
      <c r="I11" s="50" t="s">
        <v>10</v>
      </c>
    </row>
    <row r="12" spans="1:9" ht="15.75">
      <c r="A12" s="42" t="s">
        <v>11</v>
      </c>
      <c r="B12" s="43" t="s">
        <v>49</v>
      </c>
      <c r="C12" s="49"/>
      <c r="D12" s="44" t="s">
        <v>12</v>
      </c>
      <c r="E12" s="44" t="s">
        <v>13</v>
      </c>
      <c r="F12" s="44" t="s">
        <v>14</v>
      </c>
      <c r="G12" s="44" t="s">
        <v>15</v>
      </c>
      <c r="H12" s="44" t="s">
        <v>16</v>
      </c>
      <c r="I12" s="50" t="s">
        <v>17</v>
      </c>
    </row>
    <row r="13" spans="1:9" ht="15.75">
      <c r="A13" s="42"/>
      <c r="B13" s="43" t="s">
        <v>18</v>
      </c>
      <c r="C13" s="49"/>
      <c r="D13" s="49"/>
      <c r="E13" s="44" t="s">
        <v>52</v>
      </c>
      <c r="F13" s="44" t="s">
        <v>19</v>
      </c>
      <c r="G13" s="44" t="s">
        <v>20</v>
      </c>
      <c r="H13" s="44" t="s">
        <v>21</v>
      </c>
      <c r="I13" s="50" t="s">
        <v>22</v>
      </c>
    </row>
    <row r="14" spans="1:9" ht="15.75">
      <c r="A14" s="42"/>
      <c r="B14" s="43"/>
      <c r="C14" s="49"/>
      <c r="D14" s="49"/>
      <c r="E14" s="44" t="s">
        <v>53</v>
      </c>
      <c r="F14" s="44" t="s">
        <v>23</v>
      </c>
      <c r="G14" s="49"/>
      <c r="H14" s="44" t="s">
        <v>24</v>
      </c>
      <c r="I14" s="50" t="s">
        <v>16</v>
      </c>
    </row>
    <row r="15" spans="1:9" ht="15.75">
      <c r="A15" s="42"/>
      <c r="B15" s="44"/>
      <c r="C15" s="49"/>
      <c r="D15" s="49"/>
      <c r="E15" s="49"/>
      <c r="F15" s="44" t="s">
        <v>25</v>
      </c>
      <c r="G15" s="49"/>
      <c r="H15" s="49"/>
      <c r="I15" s="50" t="s">
        <v>26</v>
      </c>
    </row>
    <row r="16" spans="1:9" ht="15.75">
      <c r="A16" s="42"/>
      <c r="B16" s="44"/>
      <c r="C16" s="49"/>
      <c r="D16" s="49"/>
      <c r="E16" s="49"/>
      <c r="F16" s="49"/>
      <c r="G16" s="49"/>
      <c r="H16" s="49"/>
      <c r="I16" s="50" t="s">
        <v>27</v>
      </c>
    </row>
    <row r="17" spans="1:9" s="7" customFormat="1" ht="16.5" thickBot="1">
      <c r="A17" s="51"/>
      <c r="B17" s="52">
        <v>1</v>
      </c>
      <c r="C17" s="52">
        <v>2</v>
      </c>
      <c r="D17" s="52">
        <v>3</v>
      </c>
      <c r="E17" s="52">
        <v>5</v>
      </c>
      <c r="F17" s="52">
        <v>6</v>
      </c>
      <c r="G17" s="52">
        <v>7</v>
      </c>
      <c r="H17" s="52">
        <v>8</v>
      </c>
      <c r="I17" s="53">
        <v>9</v>
      </c>
    </row>
    <row r="18" spans="1:9" ht="16.5" thickTop="1">
      <c r="A18" s="54"/>
      <c r="B18" s="55" t="s">
        <v>28</v>
      </c>
      <c r="C18" s="398">
        <f>C20+C22+C24</f>
        <v>7766.220000000001</v>
      </c>
      <c r="D18" s="245"/>
      <c r="E18" s="399">
        <f>E20+E22+E24</f>
        <v>1150</v>
      </c>
      <c r="F18" s="399">
        <f>F20+F22+F24</f>
        <v>696.48</v>
      </c>
      <c r="G18" s="398">
        <f>H18</f>
        <v>5919.740000000001</v>
      </c>
      <c r="H18" s="398">
        <f>H20+H22+H24</f>
        <v>5919.740000000001</v>
      </c>
      <c r="I18" s="57"/>
    </row>
    <row r="19" spans="1:9" ht="11.25" customHeight="1">
      <c r="A19" s="58"/>
      <c r="B19" s="59" t="s">
        <v>29</v>
      </c>
      <c r="C19" s="397"/>
      <c r="D19" s="246"/>
      <c r="E19" s="395"/>
      <c r="F19" s="395"/>
      <c r="G19" s="397"/>
      <c r="H19" s="397"/>
      <c r="I19" s="61"/>
    </row>
    <row r="20" spans="1:9" ht="15.75">
      <c r="A20" s="42" t="s">
        <v>30</v>
      </c>
      <c r="B20" s="62" t="s">
        <v>40</v>
      </c>
      <c r="C20" s="396">
        <f>F20+G20+E20</f>
        <v>6243.080000000001</v>
      </c>
      <c r="D20" s="245"/>
      <c r="E20" s="393">
        <f>E36+E55+E75+E104+E126+E89</f>
        <v>912.2</v>
      </c>
      <c r="F20" s="393">
        <f>F55+F104+F126+F89</f>
        <v>696.48</v>
      </c>
      <c r="G20" s="396">
        <f>H20</f>
        <v>4634.400000000001</v>
      </c>
      <c r="H20" s="396">
        <f>H36+H55+H104+H126+H75+H89</f>
        <v>4634.400000000001</v>
      </c>
      <c r="I20" s="63"/>
    </row>
    <row r="21" spans="1:9" ht="11.25" customHeight="1">
      <c r="A21" s="64"/>
      <c r="B21" s="36"/>
      <c r="C21" s="397"/>
      <c r="D21" s="247"/>
      <c r="E21" s="395"/>
      <c r="F21" s="395"/>
      <c r="G21" s="397"/>
      <c r="H21" s="397"/>
      <c r="I21" s="61"/>
    </row>
    <row r="22" spans="1:9" ht="15.75">
      <c r="A22" s="66" t="s">
        <v>31</v>
      </c>
      <c r="B22" s="67" t="s">
        <v>37</v>
      </c>
      <c r="C22" s="396">
        <f>F22+G22+E22</f>
        <v>840</v>
      </c>
      <c r="D22" s="248"/>
      <c r="E22" s="393">
        <f>E113+E60</f>
        <v>200</v>
      </c>
      <c r="F22" s="393"/>
      <c r="G22" s="396">
        <f>H22</f>
        <v>640</v>
      </c>
      <c r="H22" s="396">
        <f>H113+H64+H79+H132</f>
        <v>640</v>
      </c>
      <c r="I22" s="69"/>
    </row>
    <row r="23" spans="1:9" ht="15.75">
      <c r="A23" s="64"/>
      <c r="B23" s="36"/>
      <c r="C23" s="397"/>
      <c r="D23" s="247"/>
      <c r="E23" s="395"/>
      <c r="F23" s="394"/>
      <c r="G23" s="397"/>
      <c r="H23" s="397"/>
      <c r="I23" s="61"/>
    </row>
    <row r="24" spans="1:9" ht="18.75" customHeight="1">
      <c r="A24" s="42" t="s">
        <v>32</v>
      </c>
      <c r="B24" s="62" t="s">
        <v>62</v>
      </c>
      <c r="C24" s="396">
        <f>F24+G24+E24</f>
        <v>683.14</v>
      </c>
      <c r="D24" s="245"/>
      <c r="E24" s="393">
        <f>E39+E94+E117</f>
        <v>37.8</v>
      </c>
      <c r="F24" s="393"/>
      <c r="G24" s="396">
        <f>H24</f>
        <v>645.34</v>
      </c>
      <c r="H24" s="396">
        <f>H39+H94+H117</f>
        <v>645.34</v>
      </c>
      <c r="I24" s="57"/>
    </row>
    <row r="25" spans="1:9" ht="12" customHeight="1">
      <c r="A25" s="58"/>
      <c r="B25" s="32"/>
      <c r="C25" s="397"/>
      <c r="D25" s="246"/>
      <c r="E25" s="395"/>
      <c r="F25" s="394"/>
      <c r="G25" s="397"/>
      <c r="H25" s="397"/>
      <c r="I25" s="63"/>
    </row>
    <row r="26" spans="1:9" ht="15.75">
      <c r="A26" s="70"/>
      <c r="B26" s="67" t="s">
        <v>61</v>
      </c>
      <c r="C26" s="249"/>
      <c r="D26" s="250"/>
      <c r="E26" s="250"/>
      <c r="F26" s="251"/>
      <c r="G26" s="250"/>
      <c r="H26" s="251"/>
      <c r="I26" s="75"/>
    </row>
    <row r="27" spans="1:9" ht="15.75">
      <c r="A27" s="54"/>
      <c r="B27" s="62" t="s">
        <v>60</v>
      </c>
      <c r="C27" s="252"/>
      <c r="D27" s="253"/>
      <c r="E27" s="253"/>
      <c r="F27" s="254"/>
      <c r="G27" s="253"/>
      <c r="H27" s="254"/>
      <c r="I27" s="80"/>
    </row>
    <row r="28" spans="1:9" ht="16.5" thickBot="1">
      <c r="A28" s="81"/>
      <c r="B28" s="82" t="s">
        <v>33</v>
      </c>
      <c r="C28" s="255"/>
      <c r="D28" s="256"/>
      <c r="E28" s="256"/>
      <c r="F28" s="257"/>
      <c r="G28" s="256"/>
      <c r="H28" s="257"/>
      <c r="I28" s="87"/>
    </row>
    <row r="29" spans="1:9" ht="15.75">
      <c r="A29" s="79"/>
      <c r="B29" s="88"/>
      <c r="C29" s="254"/>
      <c r="D29" s="254"/>
      <c r="E29" s="254"/>
      <c r="F29" s="254"/>
      <c r="G29" s="254"/>
      <c r="H29" s="254"/>
      <c r="I29" s="79"/>
    </row>
    <row r="30" spans="1:9" ht="15.75">
      <c r="A30" s="79"/>
      <c r="B30" s="88"/>
      <c r="C30" s="254"/>
      <c r="D30" s="254"/>
      <c r="E30" s="254"/>
      <c r="F30" s="254"/>
      <c r="G30" s="254"/>
      <c r="H30" s="254"/>
      <c r="I30" s="79"/>
    </row>
    <row r="31" spans="1:9" ht="15.75">
      <c r="A31" s="79"/>
      <c r="B31" s="88"/>
      <c r="C31" s="254"/>
      <c r="D31" s="254"/>
      <c r="E31" s="254"/>
      <c r="F31" s="254"/>
      <c r="G31" s="254"/>
      <c r="H31" s="254"/>
      <c r="I31" s="79"/>
    </row>
    <row r="32" spans="1:9" ht="15.75">
      <c r="A32" s="79"/>
      <c r="B32" s="88"/>
      <c r="C32" s="254"/>
      <c r="D32" s="254"/>
      <c r="E32" s="254"/>
      <c r="F32" s="254"/>
      <c r="G32" s="254"/>
      <c r="H32" s="254"/>
      <c r="I32" s="79"/>
    </row>
    <row r="33" spans="1:9" ht="24" customHeight="1" thickBot="1">
      <c r="A33" s="79"/>
      <c r="B33" s="88" t="s">
        <v>74</v>
      </c>
      <c r="C33" s="254"/>
      <c r="D33" s="254"/>
      <c r="E33" s="254"/>
      <c r="F33" s="254"/>
      <c r="G33" s="254"/>
      <c r="H33" s="254"/>
      <c r="I33" s="79"/>
    </row>
    <row r="34" spans="1:9" ht="15.75">
      <c r="A34" s="191"/>
      <c r="B34" s="192" t="s">
        <v>34</v>
      </c>
      <c r="C34" s="193">
        <f>E34+F34+G34</f>
        <v>956</v>
      </c>
      <c r="D34" s="258"/>
      <c r="E34" s="193">
        <f>E36+E39</f>
        <v>0</v>
      </c>
      <c r="F34" s="258"/>
      <c r="G34" s="193">
        <f>G39+G36</f>
        <v>956</v>
      </c>
      <c r="H34" s="193">
        <f>H39+H36</f>
        <v>956</v>
      </c>
      <c r="I34" s="91"/>
    </row>
    <row r="35" spans="1:9" ht="16.5" thickBot="1">
      <c r="A35" s="194"/>
      <c r="B35" s="195" t="s">
        <v>29</v>
      </c>
      <c r="C35" s="259"/>
      <c r="D35" s="259"/>
      <c r="E35" s="259"/>
      <c r="F35" s="259"/>
      <c r="G35" s="259"/>
      <c r="H35" s="259"/>
      <c r="I35" s="92"/>
    </row>
    <row r="36" spans="1:9" ht="15.75">
      <c r="A36" s="287" t="s">
        <v>30</v>
      </c>
      <c r="B36" s="288" t="s">
        <v>40</v>
      </c>
      <c r="C36" s="193">
        <f>E36+F36+G36</f>
        <v>390</v>
      </c>
      <c r="D36" s="262"/>
      <c r="E36" s="199">
        <f>SUM(E37:E38)</f>
        <v>0</v>
      </c>
      <c r="F36" s="262"/>
      <c r="G36" s="199">
        <f>SUM(G37:G38)</f>
        <v>390</v>
      </c>
      <c r="H36" s="199">
        <f>SUM(H37:H38)</f>
        <v>390</v>
      </c>
      <c r="I36" s="289"/>
    </row>
    <row r="37" spans="1:9" ht="20.25" customHeight="1">
      <c r="A37" s="151">
        <v>1</v>
      </c>
      <c r="B37" s="197" t="s">
        <v>75</v>
      </c>
      <c r="C37" s="260">
        <v>390</v>
      </c>
      <c r="D37" s="261"/>
      <c r="E37" s="261"/>
      <c r="F37" s="261"/>
      <c r="G37" s="260">
        <v>390</v>
      </c>
      <c r="H37" s="260">
        <v>390</v>
      </c>
      <c r="I37" s="196"/>
    </row>
    <row r="38" spans="1:9" ht="24" customHeight="1" thickBot="1">
      <c r="A38" s="290"/>
      <c r="B38" s="291"/>
      <c r="C38" s="259"/>
      <c r="D38" s="200"/>
      <c r="E38" s="200"/>
      <c r="F38" s="200"/>
      <c r="G38" s="200"/>
      <c r="H38" s="200"/>
      <c r="I38" s="292"/>
    </row>
    <row r="39" spans="1:9" ht="24.75" customHeight="1">
      <c r="A39" s="64" t="s">
        <v>32</v>
      </c>
      <c r="B39" s="32" t="s">
        <v>76</v>
      </c>
      <c r="C39" s="243">
        <f>E39+F39+G39</f>
        <v>566</v>
      </c>
      <c r="D39" s="280"/>
      <c r="E39" s="243">
        <f>SUM(E40:E50)</f>
        <v>0</v>
      </c>
      <c r="F39" s="280"/>
      <c r="G39" s="244">
        <f>SUM(G40:G50)</f>
        <v>566</v>
      </c>
      <c r="H39" s="244">
        <f>SUM(H40:H50)</f>
        <v>566</v>
      </c>
      <c r="I39" s="240"/>
    </row>
    <row r="40" spans="1:9" ht="21.75" customHeight="1">
      <c r="A40" s="201">
        <v>1</v>
      </c>
      <c r="B40" s="33" t="s">
        <v>77</v>
      </c>
      <c r="C40" s="260">
        <f>G40</f>
        <v>60</v>
      </c>
      <c r="D40" s="260"/>
      <c r="E40" s="260"/>
      <c r="F40" s="260"/>
      <c r="G40" s="260">
        <f>H40</f>
        <v>60</v>
      </c>
      <c r="H40" s="260">
        <v>60</v>
      </c>
      <c r="I40" s="93"/>
    </row>
    <row r="41" spans="1:9" ht="21.75" customHeight="1">
      <c r="A41" s="201">
        <v>2</v>
      </c>
      <c r="B41" s="33" t="s">
        <v>78</v>
      </c>
      <c r="C41" s="260">
        <v>27.3</v>
      </c>
      <c r="D41" s="260"/>
      <c r="E41" s="260"/>
      <c r="F41" s="260"/>
      <c r="G41" s="260">
        <v>27.3</v>
      </c>
      <c r="H41" s="260">
        <v>27.3</v>
      </c>
      <c r="I41" s="93"/>
    </row>
    <row r="42" spans="1:9" ht="21.75" customHeight="1">
      <c r="A42" s="201">
        <v>3</v>
      </c>
      <c r="B42" s="33" t="s">
        <v>79</v>
      </c>
      <c r="C42" s="260">
        <v>101.4</v>
      </c>
      <c r="D42" s="260"/>
      <c r="E42" s="260"/>
      <c r="F42" s="260"/>
      <c r="G42" s="260">
        <v>101.4</v>
      </c>
      <c r="H42" s="260">
        <v>101.4</v>
      </c>
      <c r="I42" s="93"/>
    </row>
    <row r="43" spans="1:9" ht="21.75" customHeight="1">
      <c r="A43" s="201">
        <v>4</v>
      </c>
      <c r="B43" s="33" t="s">
        <v>80</v>
      </c>
      <c r="C43" s="260">
        <v>43.5</v>
      </c>
      <c r="D43" s="260"/>
      <c r="E43" s="260"/>
      <c r="F43" s="260"/>
      <c r="G43" s="260">
        <v>43.5</v>
      </c>
      <c r="H43" s="260">
        <v>43.5</v>
      </c>
      <c r="I43" s="93"/>
    </row>
    <row r="44" spans="1:9" ht="21.75" customHeight="1">
      <c r="A44" s="201">
        <v>5</v>
      </c>
      <c r="B44" s="33" t="s">
        <v>81</v>
      </c>
      <c r="C44" s="260">
        <v>7.5</v>
      </c>
      <c r="D44" s="260"/>
      <c r="E44" s="260"/>
      <c r="F44" s="260"/>
      <c r="G44" s="260">
        <f>H44</f>
        <v>7.5</v>
      </c>
      <c r="H44" s="260">
        <v>7.5</v>
      </c>
      <c r="I44" s="93"/>
    </row>
    <row r="45" spans="1:9" ht="12" customHeight="1" hidden="1">
      <c r="A45" s="201"/>
      <c r="B45" s="33"/>
      <c r="C45" s="260"/>
      <c r="D45" s="260"/>
      <c r="E45" s="260"/>
      <c r="F45" s="260"/>
      <c r="G45" s="261"/>
      <c r="H45" s="260"/>
      <c r="I45" s="93"/>
    </row>
    <row r="46" spans="1:9" ht="12" customHeight="1" hidden="1">
      <c r="A46" s="201"/>
      <c r="B46" s="33"/>
      <c r="C46" s="260"/>
      <c r="D46" s="260"/>
      <c r="E46" s="260"/>
      <c r="F46" s="260"/>
      <c r="G46" s="261"/>
      <c r="H46" s="260"/>
      <c r="I46" s="93"/>
    </row>
    <row r="47" spans="1:9" ht="12" customHeight="1" hidden="1">
      <c r="A47" s="201"/>
      <c r="B47" s="33"/>
      <c r="C47" s="260"/>
      <c r="D47" s="260"/>
      <c r="E47" s="260"/>
      <c r="F47" s="260"/>
      <c r="G47" s="261"/>
      <c r="H47" s="260"/>
      <c r="I47" s="93"/>
    </row>
    <row r="48" spans="1:9" ht="18.75" customHeight="1">
      <c r="A48" s="70">
        <v>6</v>
      </c>
      <c r="B48" s="72" t="s">
        <v>82</v>
      </c>
      <c r="C48" s="250">
        <f>G48</f>
        <v>21.3</v>
      </c>
      <c r="D48" s="250"/>
      <c r="E48" s="250"/>
      <c r="F48" s="250"/>
      <c r="G48" s="260">
        <f>H48</f>
        <v>21.3</v>
      </c>
      <c r="H48" s="250">
        <v>21.3</v>
      </c>
      <c r="I48" s="75"/>
    </row>
    <row r="49" spans="1:9" ht="18.75" customHeight="1">
      <c r="A49" s="70">
        <v>7</v>
      </c>
      <c r="B49" s="72" t="s">
        <v>111</v>
      </c>
      <c r="C49" s="250">
        <f>G49</f>
        <v>250</v>
      </c>
      <c r="D49" s="250"/>
      <c r="E49" s="250"/>
      <c r="F49" s="250"/>
      <c r="G49" s="260">
        <f>H49</f>
        <v>250</v>
      </c>
      <c r="H49" s="250">
        <v>250</v>
      </c>
      <c r="I49" s="75"/>
    </row>
    <row r="50" spans="1:9" ht="23.25" customHeight="1" thickBot="1">
      <c r="A50" s="202">
        <v>8</v>
      </c>
      <c r="B50" s="31" t="s">
        <v>115</v>
      </c>
      <c r="C50" s="259">
        <f>G50</f>
        <v>55</v>
      </c>
      <c r="D50" s="259"/>
      <c r="E50" s="259"/>
      <c r="F50" s="259"/>
      <c r="G50" s="259">
        <f>H50</f>
        <v>55</v>
      </c>
      <c r="H50" s="259">
        <v>55</v>
      </c>
      <c r="I50" s="92"/>
    </row>
    <row r="51" spans="1:9" ht="23.25" customHeight="1">
      <c r="A51" s="79"/>
      <c r="B51" s="79"/>
      <c r="C51" s="254"/>
      <c r="D51" s="254"/>
      <c r="E51" s="254"/>
      <c r="F51" s="254"/>
      <c r="G51" s="254"/>
      <c r="H51" s="254"/>
      <c r="I51" s="79"/>
    </row>
    <row r="52" spans="1:9" ht="16.5" thickBot="1">
      <c r="A52" s="25"/>
      <c r="B52" s="26" t="s">
        <v>66</v>
      </c>
      <c r="C52" s="264"/>
      <c r="D52" s="264"/>
      <c r="E52" s="264"/>
      <c r="F52" s="264"/>
      <c r="G52" s="264"/>
      <c r="H52" s="264"/>
      <c r="I52" s="25"/>
    </row>
    <row r="53" spans="1:9" ht="15.75">
      <c r="A53" s="124"/>
      <c r="B53" s="125" t="s">
        <v>34</v>
      </c>
      <c r="C53" s="204">
        <f>E53+F53+G53</f>
        <v>968</v>
      </c>
      <c r="D53" s="265"/>
      <c r="E53" s="204">
        <f>E55+E60</f>
        <v>0</v>
      </c>
      <c r="F53" s="204">
        <f>F55</f>
        <v>0</v>
      </c>
      <c r="G53" s="204">
        <f>G55+G64</f>
        <v>968</v>
      </c>
      <c r="H53" s="204">
        <f>H55+H64</f>
        <v>968</v>
      </c>
      <c r="I53" s="130"/>
    </row>
    <row r="54" spans="1:9" ht="16.5" thickBot="1">
      <c r="A54" s="220"/>
      <c r="B54" s="235" t="s">
        <v>29</v>
      </c>
      <c r="C54" s="266"/>
      <c r="D54" s="267"/>
      <c r="E54" s="268"/>
      <c r="F54" s="269"/>
      <c r="G54" s="270"/>
      <c r="H54" s="266"/>
      <c r="I54" s="176"/>
    </row>
    <row r="55" spans="1:9" ht="15.75">
      <c r="A55" s="140" t="s">
        <v>30</v>
      </c>
      <c r="B55" s="177" t="s">
        <v>40</v>
      </c>
      <c r="C55" s="204">
        <f>E55+F55+G55</f>
        <v>938</v>
      </c>
      <c r="D55" s="265"/>
      <c r="E55" s="204">
        <f>SUM(E56:E58)</f>
        <v>0</v>
      </c>
      <c r="F55" s="204">
        <f>SUM(F56:F58)</f>
        <v>0</v>
      </c>
      <c r="G55" s="204">
        <f>SUM(G56:G60)</f>
        <v>938</v>
      </c>
      <c r="H55" s="204">
        <f>SUM(H56:H60)</f>
        <v>938</v>
      </c>
      <c r="I55" s="130"/>
    </row>
    <row r="56" spans="1:9" ht="15">
      <c r="A56" s="206">
        <v>1</v>
      </c>
      <c r="B56" s="207" t="s">
        <v>83</v>
      </c>
      <c r="C56" s="237">
        <f>E56+G56</f>
        <v>820</v>
      </c>
      <c r="D56" s="236"/>
      <c r="E56" s="236"/>
      <c r="F56" s="236"/>
      <c r="G56" s="236">
        <f>H56</f>
        <v>820</v>
      </c>
      <c r="H56" s="236">
        <v>820</v>
      </c>
      <c r="I56" s="148"/>
    </row>
    <row r="57" spans="1:9" ht="15">
      <c r="A57" s="206">
        <v>2</v>
      </c>
      <c r="B57" s="207" t="s">
        <v>84</v>
      </c>
      <c r="C57" s="237">
        <f>E57+G57</f>
        <v>78</v>
      </c>
      <c r="D57" s="236"/>
      <c r="E57" s="236"/>
      <c r="F57" s="236"/>
      <c r="G57" s="236">
        <f>H57</f>
        <v>78</v>
      </c>
      <c r="H57" s="236">
        <v>78</v>
      </c>
      <c r="I57" s="148"/>
    </row>
    <row r="58" spans="1:9" s="209" customFormat="1" ht="15">
      <c r="A58" s="238">
        <v>3</v>
      </c>
      <c r="B58" s="207" t="s">
        <v>85</v>
      </c>
      <c r="C58" s="237">
        <f>E58+G58</f>
        <v>24</v>
      </c>
      <c r="D58" s="237"/>
      <c r="E58" s="237"/>
      <c r="F58" s="237"/>
      <c r="G58" s="237">
        <f>H58</f>
        <v>24</v>
      </c>
      <c r="H58" s="237">
        <v>24</v>
      </c>
      <c r="I58" s="239"/>
    </row>
    <row r="59" spans="1:9" s="209" customFormat="1" ht="15">
      <c r="A59" s="238">
        <v>4</v>
      </c>
      <c r="B59" s="207" t="s">
        <v>109</v>
      </c>
      <c r="C59" s="237">
        <f>E59+G59</f>
        <v>10</v>
      </c>
      <c r="D59" s="237"/>
      <c r="E59" s="237"/>
      <c r="F59" s="237"/>
      <c r="G59" s="237">
        <f>H59</f>
        <v>10</v>
      </c>
      <c r="H59" s="237">
        <v>10</v>
      </c>
      <c r="I59" s="239"/>
    </row>
    <row r="60" spans="1:9" ht="15.75" thickBot="1">
      <c r="A60" s="181">
        <v>5</v>
      </c>
      <c r="B60" s="136" t="s">
        <v>86</v>
      </c>
      <c r="C60" s="210">
        <f>E60+G60</f>
        <v>6</v>
      </c>
      <c r="D60" s="210"/>
      <c r="E60" s="210"/>
      <c r="F60" s="210"/>
      <c r="G60" s="210">
        <f>H60</f>
        <v>6</v>
      </c>
      <c r="H60" s="211">
        <v>6</v>
      </c>
      <c r="I60" s="185"/>
    </row>
    <row r="61" spans="1:9" ht="15">
      <c r="A61" s="25"/>
      <c r="B61" s="25"/>
      <c r="C61" s="264"/>
      <c r="D61" s="264"/>
      <c r="E61" s="264"/>
      <c r="F61" s="264"/>
      <c r="G61" s="264"/>
      <c r="H61" s="273"/>
      <c r="I61" s="25"/>
    </row>
    <row r="62" spans="1:9" ht="15">
      <c r="A62" s="25"/>
      <c r="B62" s="25"/>
      <c r="C62" s="264"/>
      <c r="D62" s="264"/>
      <c r="E62" s="264"/>
      <c r="F62" s="264"/>
      <c r="G62" s="264"/>
      <c r="H62" s="273"/>
      <c r="I62" s="25"/>
    </row>
    <row r="63" spans="1:9" ht="15.75" thickBot="1">
      <c r="A63" s="25"/>
      <c r="B63" s="25"/>
      <c r="C63" s="264"/>
      <c r="D63" s="264"/>
      <c r="E63" s="264"/>
      <c r="F63" s="264"/>
      <c r="G63" s="264"/>
      <c r="H63" s="273"/>
      <c r="I63" s="25"/>
    </row>
    <row r="64" spans="1:9" ht="15.75">
      <c r="A64" s="294" t="s">
        <v>31</v>
      </c>
      <c r="B64" s="198" t="s">
        <v>37</v>
      </c>
      <c r="C64" s="193">
        <f>SUM(E64:G64)</f>
        <v>30</v>
      </c>
      <c r="D64" s="258"/>
      <c r="E64" s="193">
        <f>SUM(E65:E66)</f>
        <v>0</v>
      </c>
      <c r="F64" s="258"/>
      <c r="G64" s="193">
        <f>G65+G66</f>
        <v>30</v>
      </c>
      <c r="H64" s="193">
        <f>H65+H66</f>
        <v>30</v>
      </c>
      <c r="I64" s="91"/>
    </row>
    <row r="65" spans="1:9" ht="15">
      <c r="A65" s="295">
        <v>1</v>
      </c>
      <c r="B65" s="201" t="s">
        <v>117</v>
      </c>
      <c r="C65" s="260">
        <f>E65+G65</f>
        <v>30</v>
      </c>
      <c r="D65" s="260"/>
      <c r="E65" s="260"/>
      <c r="F65" s="260"/>
      <c r="G65" s="260">
        <f>H65</f>
        <v>30</v>
      </c>
      <c r="H65" s="260">
        <v>30</v>
      </c>
      <c r="I65" s="93"/>
    </row>
    <row r="66" spans="1:9" ht="15.75" thickBot="1">
      <c r="A66" s="296"/>
      <c r="B66" s="202"/>
      <c r="C66" s="259"/>
      <c r="D66" s="259"/>
      <c r="E66" s="259"/>
      <c r="F66" s="259"/>
      <c r="G66" s="259"/>
      <c r="H66" s="259"/>
      <c r="I66" s="92"/>
    </row>
    <row r="67" spans="1:9" ht="15">
      <c r="A67" s="25"/>
      <c r="B67" s="25"/>
      <c r="C67" s="264"/>
      <c r="D67" s="264"/>
      <c r="E67" s="264"/>
      <c r="F67" s="264"/>
      <c r="G67" s="264"/>
      <c r="H67" s="273"/>
      <c r="I67" s="25"/>
    </row>
    <row r="68" spans="1:9" ht="15">
      <c r="A68" s="25"/>
      <c r="B68" s="25"/>
      <c r="C68" s="264"/>
      <c r="D68" s="264"/>
      <c r="E68" s="264"/>
      <c r="F68" s="264"/>
      <c r="G68" s="264"/>
      <c r="H68" s="273"/>
      <c r="I68" s="25"/>
    </row>
    <row r="69" spans="1:9" ht="15">
      <c r="A69" s="25"/>
      <c r="B69" s="25"/>
      <c r="C69" s="264"/>
      <c r="D69" s="264"/>
      <c r="E69" s="264"/>
      <c r="F69" s="264"/>
      <c r="G69" s="264"/>
      <c r="H69" s="264"/>
      <c r="I69" s="25"/>
    </row>
    <row r="70" spans="1:9" ht="16.5" thickBot="1">
      <c r="A70" s="159"/>
      <c r="B70" s="160" t="s">
        <v>87</v>
      </c>
      <c r="C70" s="271"/>
      <c r="D70" s="271"/>
      <c r="E70" s="271"/>
      <c r="F70" s="271"/>
      <c r="G70" s="271"/>
      <c r="H70" s="271"/>
      <c r="I70" s="159"/>
    </row>
    <row r="71" spans="1:9" ht="16.5" thickBot="1">
      <c r="A71" s="25"/>
      <c r="B71" s="94">
        <v>1</v>
      </c>
      <c r="C71" s="286">
        <v>2</v>
      </c>
      <c r="D71" s="286">
        <v>3</v>
      </c>
      <c r="E71" s="286">
        <v>5</v>
      </c>
      <c r="F71" s="286">
        <v>6</v>
      </c>
      <c r="G71" s="286">
        <v>7</v>
      </c>
      <c r="H71" s="286">
        <v>8</v>
      </c>
      <c r="I71" s="285">
        <v>9</v>
      </c>
    </row>
    <row r="72" spans="1:9" s="8" customFormat="1" ht="15.75">
      <c r="A72" s="125"/>
      <c r="B72" s="212"/>
      <c r="C72" s="272"/>
      <c r="D72" s="272"/>
      <c r="E72" s="272"/>
      <c r="F72" s="272"/>
      <c r="G72" s="272"/>
      <c r="H72" s="272"/>
      <c r="I72" s="213"/>
    </row>
    <row r="73" spans="1:9" ht="15.75">
      <c r="A73" s="179"/>
      <c r="B73" s="164" t="s">
        <v>34</v>
      </c>
      <c r="C73" s="205">
        <f>E73+F73+G73</f>
        <v>279</v>
      </c>
      <c r="D73" s="214"/>
      <c r="E73" s="214">
        <f>E75</f>
        <v>0</v>
      </c>
      <c r="F73" s="214"/>
      <c r="G73" s="214">
        <f>G75+G79</f>
        <v>279</v>
      </c>
      <c r="H73" s="214">
        <f>H75+H79</f>
        <v>279</v>
      </c>
      <c r="I73" s="215"/>
    </row>
    <row r="74" spans="1:9" ht="16.5" thickBot="1">
      <c r="A74" s="169"/>
      <c r="B74" s="170" t="s">
        <v>29</v>
      </c>
      <c r="C74" s="210"/>
      <c r="D74" s="269"/>
      <c r="E74" s="269"/>
      <c r="F74" s="269"/>
      <c r="G74" s="210"/>
      <c r="H74" s="211"/>
      <c r="I74" s="208"/>
    </row>
    <row r="75" spans="1:9" ht="15.75">
      <c r="A75" s="155" t="s">
        <v>30</v>
      </c>
      <c r="B75" s="216" t="s">
        <v>40</v>
      </c>
      <c r="C75" s="205">
        <f>E75+F75+G75</f>
        <v>229</v>
      </c>
      <c r="D75" s="265"/>
      <c r="E75" s="265">
        <f>SUM(E76:E77)</f>
        <v>0</v>
      </c>
      <c r="F75" s="265"/>
      <c r="G75" s="244">
        <f>SUM(G76:G77)</f>
        <v>229</v>
      </c>
      <c r="H75" s="244">
        <f>SUM(H76:H77)</f>
        <v>229</v>
      </c>
      <c r="I75" s="130"/>
    </row>
    <row r="76" spans="1:9" ht="15">
      <c r="A76" s="179">
        <v>1</v>
      </c>
      <c r="B76" s="146" t="s">
        <v>112</v>
      </c>
      <c r="C76" s="236">
        <f>E76+G76</f>
        <v>229</v>
      </c>
      <c r="D76" s="236"/>
      <c r="E76" s="236"/>
      <c r="F76" s="236"/>
      <c r="G76" s="236">
        <f>H76</f>
        <v>229</v>
      </c>
      <c r="H76" s="236">
        <v>229</v>
      </c>
      <c r="I76" s="148"/>
    </row>
    <row r="77" spans="1:9" ht="15.75" thickBot="1">
      <c r="A77" s="181"/>
      <c r="B77" s="136"/>
      <c r="C77" s="210"/>
      <c r="D77" s="210"/>
      <c r="E77" s="210"/>
      <c r="F77" s="210"/>
      <c r="G77" s="210"/>
      <c r="H77" s="211"/>
      <c r="I77" s="185"/>
    </row>
    <row r="78" spans="1:9" ht="15.75" thickBot="1">
      <c r="A78" s="25"/>
      <c r="B78" s="25"/>
      <c r="C78" s="264"/>
      <c r="D78" s="264"/>
      <c r="E78" s="264"/>
      <c r="F78" s="264"/>
      <c r="G78" s="264"/>
      <c r="H78" s="273"/>
      <c r="I78" s="25"/>
    </row>
    <row r="79" spans="1:9" ht="15.75">
      <c r="A79" s="294" t="s">
        <v>31</v>
      </c>
      <c r="B79" s="198" t="s">
        <v>37</v>
      </c>
      <c r="C79" s="193">
        <f>SUM(E79:G79)</f>
        <v>50</v>
      </c>
      <c r="D79" s="258"/>
      <c r="E79" s="193">
        <f>SUM(E80:E81)</f>
        <v>0</v>
      </c>
      <c r="F79" s="258"/>
      <c r="G79" s="193">
        <f>G80+G81</f>
        <v>50</v>
      </c>
      <c r="H79" s="193">
        <f>H80+H81</f>
        <v>50</v>
      </c>
      <c r="I79" s="91"/>
    </row>
    <row r="80" spans="1:9" ht="15">
      <c r="A80" s="295">
        <v>1</v>
      </c>
      <c r="B80" s="201" t="s">
        <v>116</v>
      </c>
      <c r="C80" s="260">
        <f>E80+G80</f>
        <v>50</v>
      </c>
      <c r="D80" s="260"/>
      <c r="E80" s="260"/>
      <c r="F80" s="260"/>
      <c r="G80" s="260">
        <f>H80</f>
        <v>50</v>
      </c>
      <c r="H80" s="260">
        <v>50</v>
      </c>
      <c r="I80" s="93"/>
    </row>
    <row r="81" spans="1:9" ht="15.75" thickBot="1">
      <c r="A81" s="296"/>
      <c r="B81" s="202"/>
      <c r="C81" s="259"/>
      <c r="D81" s="259"/>
      <c r="E81" s="259"/>
      <c r="F81" s="259"/>
      <c r="G81" s="259"/>
      <c r="H81" s="259"/>
      <c r="I81" s="92"/>
    </row>
    <row r="82" spans="1:9" ht="15">
      <c r="A82" s="25"/>
      <c r="B82" s="79"/>
      <c r="C82" s="254"/>
      <c r="D82" s="254"/>
      <c r="E82" s="254"/>
      <c r="F82" s="254"/>
      <c r="G82" s="254"/>
      <c r="H82" s="254"/>
      <c r="I82" s="79"/>
    </row>
    <row r="83" spans="1:9" ht="15">
      <c r="A83" s="25"/>
      <c r="B83" s="25"/>
      <c r="C83" s="264"/>
      <c r="D83" s="264"/>
      <c r="E83" s="264"/>
      <c r="F83" s="264"/>
      <c r="G83" s="264"/>
      <c r="H83" s="273"/>
      <c r="I83" s="25"/>
    </row>
    <row r="84" spans="1:9" ht="15">
      <c r="A84" s="25"/>
      <c r="B84" s="25"/>
      <c r="C84" s="264"/>
      <c r="D84" s="264"/>
      <c r="E84" s="264"/>
      <c r="F84" s="264"/>
      <c r="G84" s="264"/>
      <c r="H84" s="273"/>
      <c r="I84" s="25"/>
    </row>
    <row r="85" spans="1:9" ht="16.5" thickBot="1">
      <c r="A85" s="159"/>
      <c r="B85" s="160" t="s">
        <v>89</v>
      </c>
      <c r="C85" s="271"/>
      <c r="D85" s="271"/>
      <c r="E85" s="271"/>
      <c r="F85" s="271"/>
      <c r="G85" s="271"/>
      <c r="H85" s="271"/>
      <c r="I85" s="159"/>
    </row>
    <row r="86" spans="1:9" ht="15.75">
      <c r="A86" s="124"/>
      <c r="B86" s="128"/>
      <c r="C86" s="265"/>
      <c r="D86" s="265"/>
      <c r="E86" s="265"/>
      <c r="F86" s="265"/>
      <c r="G86" s="265"/>
      <c r="H86" s="265"/>
      <c r="I86" s="130"/>
    </row>
    <row r="87" spans="1:9" ht="15.75">
      <c r="A87" s="163"/>
      <c r="B87" s="164" t="s">
        <v>34</v>
      </c>
      <c r="C87" s="274">
        <f>SUM(E87:G87)</f>
        <v>1629.48</v>
      </c>
      <c r="D87" s="236"/>
      <c r="E87" s="214">
        <f>E94+E89</f>
        <v>950</v>
      </c>
      <c r="F87" s="214">
        <f>F94+F89</f>
        <v>361.48</v>
      </c>
      <c r="G87" s="214">
        <f>H87</f>
        <v>318</v>
      </c>
      <c r="H87" s="214">
        <f>H94+H89</f>
        <v>318</v>
      </c>
      <c r="I87" s="148"/>
    </row>
    <row r="88" spans="1:9" ht="16.5" thickBot="1">
      <c r="A88" s="169"/>
      <c r="B88" s="170" t="s">
        <v>29</v>
      </c>
      <c r="C88" s="266"/>
      <c r="D88" s="267"/>
      <c r="E88" s="268"/>
      <c r="F88" s="269"/>
      <c r="G88" s="270"/>
      <c r="H88" s="266"/>
      <c r="I88" s="176"/>
    </row>
    <row r="89" spans="1:9" ht="15.75">
      <c r="A89" s="140" t="s">
        <v>30</v>
      </c>
      <c r="B89" s="177" t="s">
        <v>40</v>
      </c>
      <c r="C89" s="204">
        <f>E89+F89+G89</f>
        <v>1537.98</v>
      </c>
      <c r="D89" s="265"/>
      <c r="E89" s="193">
        <f>SUM(E90:E93)</f>
        <v>912.2</v>
      </c>
      <c r="F89" s="193">
        <f>SUM(F90:F93)</f>
        <v>361.48</v>
      </c>
      <c r="G89" s="204">
        <f>H89</f>
        <v>264.3</v>
      </c>
      <c r="H89" s="204">
        <f>SUM(H90:H93)</f>
        <v>264.3</v>
      </c>
      <c r="I89" s="130"/>
    </row>
    <row r="90" spans="1:9" ht="15">
      <c r="A90" s="179">
        <v>1</v>
      </c>
      <c r="B90" s="180" t="s">
        <v>69</v>
      </c>
      <c r="C90" s="236">
        <f>E90+G90</f>
        <v>59</v>
      </c>
      <c r="D90" s="236"/>
      <c r="E90" s="236"/>
      <c r="F90" s="236"/>
      <c r="G90" s="236">
        <f>H90</f>
        <v>59</v>
      </c>
      <c r="H90" s="236">
        <v>59</v>
      </c>
      <c r="I90" s="148"/>
    </row>
    <row r="91" spans="1:9" ht="15">
      <c r="A91" s="179">
        <v>2</v>
      </c>
      <c r="B91" s="180" t="s">
        <v>70</v>
      </c>
      <c r="C91" s="236">
        <f>E91+G91</f>
        <v>150</v>
      </c>
      <c r="D91" s="236"/>
      <c r="E91" s="236"/>
      <c r="F91" s="236"/>
      <c r="G91" s="236">
        <f>H91</f>
        <v>150</v>
      </c>
      <c r="H91" s="269">
        <v>150</v>
      </c>
      <c r="I91" s="148"/>
    </row>
    <row r="92" spans="1:9" ht="15">
      <c r="A92" s="169">
        <v>3</v>
      </c>
      <c r="B92" s="180" t="s">
        <v>90</v>
      </c>
      <c r="C92" s="236">
        <f>E92+G92+F92</f>
        <v>1273.68</v>
      </c>
      <c r="D92" s="269"/>
      <c r="E92" s="236">
        <v>912.2</v>
      </c>
      <c r="F92" s="293">
        <v>361.48</v>
      </c>
      <c r="G92" s="269"/>
      <c r="H92" s="269"/>
      <c r="I92" s="208"/>
    </row>
    <row r="93" spans="1:9" ht="15.75" thickBot="1">
      <c r="A93" s="169">
        <v>4</v>
      </c>
      <c r="B93" s="217" t="s">
        <v>91</v>
      </c>
      <c r="C93" s="236">
        <v>55.3</v>
      </c>
      <c r="D93" s="269"/>
      <c r="E93" s="269"/>
      <c r="F93" s="269"/>
      <c r="G93" s="236">
        <v>55.3</v>
      </c>
      <c r="H93" s="236">
        <v>55.3</v>
      </c>
      <c r="I93" s="185"/>
    </row>
    <row r="94" spans="1:9" ht="15.75">
      <c r="A94" s="221" t="s">
        <v>32</v>
      </c>
      <c r="B94" s="128" t="s">
        <v>92</v>
      </c>
      <c r="C94" s="204">
        <f>SUM(E94:G94)</f>
        <v>91.5</v>
      </c>
      <c r="D94" s="265"/>
      <c r="E94" s="204">
        <f>SUM(E95:E97)</f>
        <v>37.8</v>
      </c>
      <c r="F94" s="265"/>
      <c r="G94" s="204">
        <f>SUM(G95:G97)</f>
        <v>53.7</v>
      </c>
      <c r="H94" s="204">
        <f>SUM(H95:H97)</f>
        <v>53.7</v>
      </c>
      <c r="I94" s="130"/>
    </row>
    <row r="95" spans="1:9" ht="15">
      <c r="A95" s="179">
        <v>1</v>
      </c>
      <c r="B95" s="146" t="s">
        <v>93</v>
      </c>
      <c r="C95" s="236">
        <f>E95+G95</f>
        <v>3.7</v>
      </c>
      <c r="D95" s="236"/>
      <c r="E95" s="236"/>
      <c r="F95" s="236"/>
      <c r="G95" s="236">
        <f>H95</f>
        <v>3.7</v>
      </c>
      <c r="H95" s="236">
        <v>3.7</v>
      </c>
      <c r="I95" s="148"/>
    </row>
    <row r="96" spans="1:9" ht="15">
      <c r="A96" s="201">
        <v>2</v>
      </c>
      <c r="B96" s="33" t="s">
        <v>94</v>
      </c>
      <c r="C96" s="236">
        <f>E96+G96</f>
        <v>37.8</v>
      </c>
      <c r="D96" s="236"/>
      <c r="E96" s="236">
        <v>37.8</v>
      </c>
      <c r="F96" s="236"/>
      <c r="G96" s="236"/>
      <c r="H96" s="236"/>
      <c r="I96" s="148"/>
    </row>
    <row r="97" spans="1:9" ht="15.75" thickBot="1">
      <c r="A97" s="202">
        <v>3</v>
      </c>
      <c r="B97" s="31" t="s">
        <v>108</v>
      </c>
      <c r="C97" s="210">
        <f>E97+G97</f>
        <v>50</v>
      </c>
      <c r="D97" s="210"/>
      <c r="E97" s="210"/>
      <c r="F97" s="210"/>
      <c r="G97" s="210">
        <f>H97</f>
        <v>50</v>
      </c>
      <c r="H97" s="210">
        <v>50</v>
      </c>
      <c r="I97" s="185"/>
    </row>
    <row r="98" spans="1:9" ht="15.75">
      <c r="A98" s="26"/>
      <c r="B98" s="26"/>
      <c r="C98" s="264"/>
      <c r="D98" s="264"/>
      <c r="E98" s="264"/>
      <c r="F98" s="264"/>
      <c r="G98" s="264"/>
      <c r="H98" s="264"/>
      <c r="I98" s="25"/>
    </row>
    <row r="99" spans="1:9" ht="14.25">
      <c r="A99" s="2"/>
      <c r="B99" s="20"/>
      <c r="C99" s="275"/>
      <c r="D99" s="275"/>
      <c r="E99" s="275"/>
      <c r="F99" s="275"/>
      <c r="G99" s="275"/>
      <c r="H99" s="276"/>
      <c r="I99" s="20"/>
    </row>
    <row r="100" spans="1:10" ht="14.25">
      <c r="A100" s="2"/>
      <c r="B100" s="20"/>
      <c r="C100" s="275"/>
      <c r="D100" s="275"/>
      <c r="E100" s="275"/>
      <c r="F100" s="275"/>
      <c r="G100" s="275"/>
      <c r="H100" s="276"/>
      <c r="I100" s="20"/>
      <c r="J100" s="4"/>
    </row>
    <row r="101" spans="1:11" ht="16.5" thickBot="1">
      <c r="A101" s="2"/>
      <c r="B101" s="88" t="s">
        <v>41</v>
      </c>
      <c r="C101" s="254"/>
      <c r="D101" s="254"/>
      <c r="E101" s="254"/>
      <c r="F101" s="254"/>
      <c r="G101" s="254"/>
      <c r="H101" s="277"/>
      <c r="I101" s="79"/>
      <c r="J101" s="4"/>
      <c r="K101" s="4"/>
    </row>
    <row r="102" spans="1:9" s="8" customFormat="1" ht="15.75">
      <c r="A102" s="13"/>
      <c r="B102" s="97" t="s">
        <v>34</v>
      </c>
      <c r="C102" s="278">
        <f>SUM(E102:G102)</f>
        <v>1569.74</v>
      </c>
      <c r="D102" s="279"/>
      <c r="E102" s="278">
        <f>E104+E113</f>
        <v>200</v>
      </c>
      <c r="F102" s="278">
        <f>F104</f>
        <v>335</v>
      </c>
      <c r="G102" s="218">
        <f>G104+G113+G117</f>
        <v>1034.74</v>
      </c>
      <c r="H102" s="218">
        <f>H104+H113+H117</f>
        <v>1034.74</v>
      </c>
      <c r="I102" s="101"/>
    </row>
    <row r="103" spans="1:9" ht="16.5" thickBot="1">
      <c r="A103" s="9"/>
      <c r="B103" s="55" t="s">
        <v>35</v>
      </c>
      <c r="C103" s="253"/>
      <c r="D103" s="253"/>
      <c r="E103" s="253"/>
      <c r="F103" s="253"/>
      <c r="G103" s="253"/>
      <c r="H103" s="253"/>
      <c r="I103" s="80"/>
    </row>
    <row r="104" spans="1:9" ht="15.75">
      <c r="A104" s="298" t="s">
        <v>30</v>
      </c>
      <c r="B104" s="105" t="s">
        <v>43</v>
      </c>
      <c r="C104" s="193">
        <f>SUM(E104:G104)</f>
        <v>934.1</v>
      </c>
      <c r="D104" s="258"/>
      <c r="E104" s="193">
        <f>SUM(E106:E111)</f>
        <v>0</v>
      </c>
      <c r="F104" s="193">
        <f>SUM(F106:F111)</f>
        <v>335</v>
      </c>
      <c r="G104" s="204">
        <f>SUM(G105:G112)</f>
        <v>599.1</v>
      </c>
      <c r="H104" s="204">
        <f>SUM(H105:H112)</f>
        <v>599.1</v>
      </c>
      <c r="I104" s="91"/>
    </row>
    <row r="105" spans="1:9" ht="15">
      <c r="A105" s="10"/>
      <c r="B105" s="33"/>
      <c r="C105" s="260"/>
      <c r="D105" s="260"/>
      <c r="E105" s="260"/>
      <c r="F105" s="260"/>
      <c r="G105" s="260"/>
      <c r="H105" s="260"/>
      <c r="I105" s="93"/>
    </row>
    <row r="106" spans="1:9" ht="15">
      <c r="A106" s="179">
        <v>1</v>
      </c>
      <c r="B106" s="33" t="s">
        <v>95</v>
      </c>
      <c r="C106" s="260">
        <f>G106</f>
        <v>203</v>
      </c>
      <c r="D106" s="260"/>
      <c r="E106" s="260"/>
      <c r="F106" s="260"/>
      <c r="G106" s="260">
        <f>H106</f>
        <v>203</v>
      </c>
      <c r="H106" s="260">
        <v>203</v>
      </c>
      <c r="I106" s="93"/>
    </row>
    <row r="107" spans="1:9" ht="15">
      <c r="A107" s="179"/>
      <c r="B107" s="33" t="s">
        <v>96</v>
      </c>
      <c r="C107" s="260"/>
      <c r="D107" s="260"/>
      <c r="E107" s="260"/>
      <c r="F107" s="260"/>
      <c r="G107" s="260"/>
      <c r="H107" s="260"/>
      <c r="I107" s="93"/>
    </row>
    <row r="108" spans="1:9" ht="15">
      <c r="A108" s="179">
        <v>2</v>
      </c>
      <c r="B108" s="33" t="s">
        <v>97</v>
      </c>
      <c r="C108" s="260">
        <f>G108</f>
        <v>83</v>
      </c>
      <c r="D108" s="260"/>
      <c r="E108" s="260"/>
      <c r="F108" s="260"/>
      <c r="G108" s="260">
        <f>H108</f>
        <v>83</v>
      </c>
      <c r="H108" s="260">
        <v>83</v>
      </c>
      <c r="I108" s="93"/>
    </row>
    <row r="109" spans="1:9" ht="17.25" customHeight="1">
      <c r="A109" s="179">
        <v>3</v>
      </c>
      <c r="B109" s="33" t="s">
        <v>98</v>
      </c>
      <c r="C109" s="260">
        <f>G109</f>
        <v>140</v>
      </c>
      <c r="D109" s="260"/>
      <c r="E109" s="260"/>
      <c r="F109" s="260"/>
      <c r="G109" s="260">
        <f>H109</f>
        <v>140</v>
      </c>
      <c r="H109" s="260">
        <v>140</v>
      </c>
      <c r="I109" s="93"/>
    </row>
    <row r="110" spans="1:9" ht="17.25" customHeight="1">
      <c r="A110" s="179">
        <v>4</v>
      </c>
      <c r="B110" s="33" t="s">
        <v>99</v>
      </c>
      <c r="C110" s="260">
        <f>G110</f>
        <v>3.1</v>
      </c>
      <c r="D110" s="260"/>
      <c r="E110" s="260"/>
      <c r="F110" s="260"/>
      <c r="G110" s="260">
        <f>H110</f>
        <v>3.1</v>
      </c>
      <c r="H110" s="260">
        <v>3.1</v>
      </c>
      <c r="I110" s="93"/>
    </row>
    <row r="111" spans="1:9" ht="15.75" customHeight="1">
      <c r="A111" s="179">
        <v>5</v>
      </c>
      <c r="B111" s="33" t="s">
        <v>106</v>
      </c>
      <c r="C111" s="260">
        <f>F111+G111</f>
        <v>335</v>
      </c>
      <c r="D111" s="260"/>
      <c r="E111" s="260"/>
      <c r="F111" s="260">
        <v>335</v>
      </c>
      <c r="G111" s="260">
        <f>H111</f>
        <v>0</v>
      </c>
      <c r="H111" s="260"/>
      <c r="I111" s="93"/>
    </row>
    <row r="112" spans="1:9" ht="15.75" customHeight="1" thickBot="1">
      <c r="A112" s="181">
        <v>6</v>
      </c>
      <c r="B112" s="31" t="s">
        <v>120</v>
      </c>
      <c r="C112" s="260">
        <f>F112+G112</f>
        <v>170</v>
      </c>
      <c r="D112" s="259"/>
      <c r="E112" s="259"/>
      <c r="F112" s="259"/>
      <c r="G112" s="260">
        <f>H112</f>
        <v>170</v>
      </c>
      <c r="H112" s="259">
        <v>170</v>
      </c>
      <c r="I112" s="92"/>
    </row>
    <row r="113" spans="1:9" ht="15.75">
      <c r="A113" s="297" t="s">
        <v>31</v>
      </c>
      <c r="B113" s="64" t="s">
        <v>37</v>
      </c>
      <c r="C113" s="243">
        <f>SUM(E113:G113)</f>
        <v>610</v>
      </c>
      <c r="D113" s="280"/>
      <c r="E113" s="243">
        <f>SUM(E114:E116)</f>
        <v>200</v>
      </c>
      <c r="F113" s="280"/>
      <c r="G113" s="243">
        <f>G114+G116</f>
        <v>410</v>
      </c>
      <c r="H113" s="243">
        <f>H114+H116</f>
        <v>410</v>
      </c>
      <c r="I113" s="240"/>
    </row>
    <row r="114" spans="1:9" ht="16.5" customHeight="1">
      <c r="A114" s="163">
        <v>1</v>
      </c>
      <c r="B114" s="201" t="s">
        <v>100</v>
      </c>
      <c r="C114" s="260">
        <f>E114+G114</f>
        <v>310</v>
      </c>
      <c r="D114" s="260"/>
      <c r="E114" s="260"/>
      <c r="F114" s="260"/>
      <c r="G114" s="260">
        <f>H114</f>
        <v>310</v>
      </c>
      <c r="H114" s="260">
        <v>310</v>
      </c>
      <c r="I114" s="93"/>
    </row>
    <row r="115" spans="1:9" ht="16.5" customHeight="1">
      <c r="A115" s="220">
        <v>2</v>
      </c>
      <c r="B115" s="201" t="s">
        <v>101</v>
      </c>
      <c r="C115" s="260">
        <f>E115+G115</f>
        <v>200</v>
      </c>
      <c r="D115" s="260"/>
      <c r="E115" s="260">
        <v>200</v>
      </c>
      <c r="F115" s="260"/>
      <c r="G115" s="260"/>
      <c r="H115" s="260"/>
      <c r="I115" s="93"/>
    </row>
    <row r="116" spans="1:9" ht="16.5" customHeight="1" thickBot="1">
      <c r="A116" s="220">
        <v>3</v>
      </c>
      <c r="B116" s="202" t="s">
        <v>107</v>
      </c>
      <c r="C116" s="259">
        <f>E116+G116</f>
        <v>100</v>
      </c>
      <c r="D116" s="259"/>
      <c r="E116" s="259"/>
      <c r="F116" s="259"/>
      <c r="G116" s="259">
        <f>H116</f>
        <v>100</v>
      </c>
      <c r="H116" s="259">
        <v>100</v>
      </c>
      <c r="I116" s="92"/>
    </row>
    <row r="117" spans="1:9" ht="15.75">
      <c r="A117" s="221" t="s">
        <v>32</v>
      </c>
      <c r="B117" s="32" t="s">
        <v>92</v>
      </c>
      <c r="C117" s="243">
        <f>SUM(E117:G117)</f>
        <v>25.64</v>
      </c>
      <c r="D117" s="280"/>
      <c r="E117" s="280"/>
      <c r="F117" s="280"/>
      <c r="G117" s="243">
        <f>SUM(G118:G119)</f>
        <v>25.64</v>
      </c>
      <c r="H117" s="243">
        <f>SUM(H118:H119)</f>
        <v>25.64</v>
      </c>
      <c r="I117" s="240"/>
    </row>
    <row r="118" spans="1:9" ht="15" customHeight="1">
      <c r="A118" s="179">
        <v>1</v>
      </c>
      <c r="B118" s="33" t="s">
        <v>102</v>
      </c>
      <c r="C118" s="260">
        <f>G118</f>
        <v>25.64</v>
      </c>
      <c r="D118" s="260"/>
      <c r="E118" s="260"/>
      <c r="F118" s="260"/>
      <c r="G118" s="260">
        <f>H118</f>
        <v>25.64</v>
      </c>
      <c r="H118" s="260">
        <v>25.64</v>
      </c>
      <c r="I118" s="222"/>
    </row>
    <row r="119" spans="1:9" ht="15" customHeight="1" thickBot="1">
      <c r="A119" s="202"/>
      <c r="B119" s="31"/>
      <c r="C119" s="259"/>
      <c r="D119" s="259"/>
      <c r="E119" s="259"/>
      <c r="F119" s="259"/>
      <c r="G119" s="259"/>
      <c r="H119" s="259"/>
      <c r="I119" s="223"/>
    </row>
    <row r="120" spans="1:9" ht="13.5" customHeight="1">
      <c r="A120" s="224"/>
      <c r="B120" s="79"/>
      <c r="C120" s="254"/>
      <c r="D120" s="254"/>
      <c r="E120" s="254"/>
      <c r="F120" s="254"/>
      <c r="G120" s="254"/>
      <c r="H120" s="254"/>
      <c r="I120" s="88"/>
    </row>
    <row r="121" spans="1:9" ht="13.5" customHeight="1">
      <c r="A121" s="2"/>
      <c r="B121" s="79"/>
      <c r="C121" s="254"/>
      <c r="D121" s="254"/>
      <c r="E121" s="254"/>
      <c r="F121" s="254"/>
      <c r="G121" s="254"/>
      <c r="H121" s="254"/>
      <c r="I121" s="79"/>
    </row>
    <row r="122" spans="1:9" ht="16.5" thickBot="1">
      <c r="A122" s="21"/>
      <c r="B122" s="88" t="s">
        <v>42</v>
      </c>
      <c r="C122" s="254"/>
      <c r="D122" s="254"/>
      <c r="E122" s="254"/>
      <c r="F122" s="254"/>
      <c r="G122" s="254"/>
      <c r="H122" s="254"/>
      <c r="I122" s="79"/>
    </row>
    <row r="123" spans="1:9" ht="15.75">
      <c r="A123" s="225"/>
      <c r="B123" s="192" t="s">
        <v>34</v>
      </c>
      <c r="C123" s="281"/>
      <c r="D123" s="258"/>
      <c r="E123" s="258"/>
      <c r="F123" s="258"/>
      <c r="G123" s="193"/>
      <c r="H123" s="193"/>
      <c r="I123" s="91"/>
    </row>
    <row r="124" spans="1:9" s="8" customFormat="1" ht="15.75">
      <c r="A124" s="226"/>
      <c r="B124" s="227" t="s">
        <v>29</v>
      </c>
      <c r="C124" s="282">
        <f>E124+F124+G124</f>
        <v>2364</v>
      </c>
      <c r="D124" s="260"/>
      <c r="E124" s="282">
        <f>E126</f>
        <v>0</v>
      </c>
      <c r="F124" s="282">
        <f>F126</f>
        <v>0</v>
      </c>
      <c r="G124" s="228">
        <f>G126+G132</f>
        <v>2364</v>
      </c>
      <c r="H124" s="228">
        <f>H126+H132</f>
        <v>2364</v>
      </c>
      <c r="I124" s="93"/>
    </row>
    <row r="125" spans="1:9" ht="16.5" thickBot="1">
      <c r="A125" s="19"/>
      <c r="B125" s="195"/>
      <c r="C125" s="283"/>
      <c r="D125" s="259"/>
      <c r="E125" s="259"/>
      <c r="F125" s="259"/>
      <c r="G125" s="229"/>
      <c r="H125" s="229"/>
      <c r="I125" s="92"/>
    </row>
    <row r="126" spans="1:9" ht="15.75">
      <c r="A126" s="230" t="s">
        <v>30</v>
      </c>
      <c r="B126" s="198" t="s">
        <v>43</v>
      </c>
      <c r="C126" s="284">
        <f>SUM(E126:G126)</f>
        <v>2214</v>
      </c>
      <c r="D126" s="258"/>
      <c r="E126" s="258">
        <f>SUM(E127:E129)</f>
        <v>0</v>
      </c>
      <c r="F126" s="193">
        <f>SUM(F127:F130)</f>
        <v>0</v>
      </c>
      <c r="G126" s="231">
        <f>SUM(G127:G130)</f>
        <v>2214</v>
      </c>
      <c r="H126" s="232">
        <f>SUM(H127:H130)</f>
        <v>2214</v>
      </c>
      <c r="I126" s="91"/>
    </row>
    <row r="127" spans="1:9" ht="15">
      <c r="A127" s="233">
        <v>1</v>
      </c>
      <c r="B127" s="58" t="s">
        <v>103</v>
      </c>
      <c r="C127" s="260">
        <f>G127</f>
        <v>1390</v>
      </c>
      <c r="D127" s="260"/>
      <c r="E127" s="260"/>
      <c r="F127" s="260"/>
      <c r="G127" s="234">
        <f>H127</f>
        <v>1390</v>
      </c>
      <c r="H127" s="234">
        <v>1390</v>
      </c>
      <c r="I127" s="93"/>
    </row>
    <row r="128" spans="1:9" ht="15">
      <c r="A128" s="233"/>
      <c r="B128" s="201" t="s">
        <v>104</v>
      </c>
      <c r="C128" s="260"/>
      <c r="D128" s="260"/>
      <c r="E128" s="260"/>
      <c r="F128" s="260"/>
      <c r="G128" s="260"/>
      <c r="H128" s="260"/>
      <c r="I128" s="93"/>
    </row>
    <row r="129" spans="1:9" ht="15.75" customHeight="1">
      <c r="A129" s="233">
        <v>2</v>
      </c>
      <c r="B129" s="201" t="s">
        <v>105</v>
      </c>
      <c r="C129" s="260">
        <f>G129</f>
        <v>824</v>
      </c>
      <c r="D129" s="260"/>
      <c r="E129" s="260"/>
      <c r="F129" s="260"/>
      <c r="G129" s="260">
        <f>H129</f>
        <v>824</v>
      </c>
      <c r="H129" s="260">
        <v>824</v>
      </c>
      <c r="I129" s="93"/>
    </row>
    <row r="130" spans="1:9" ht="15.75" customHeight="1" thickBot="1">
      <c r="A130" s="194"/>
      <c r="B130" s="81"/>
      <c r="C130" s="256"/>
      <c r="D130" s="256"/>
      <c r="E130" s="256"/>
      <c r="F130" s="256"/>
      <c r="G130" s="256"/>
      <c r="H130" s="256"/>
      <c r="I130" s="92"/>
    </row>
    <row r="131" spans="2:13" ht="15" thickBot="1">
      <c r="B131" s="23"/>
      <c r="C131" s="23"/>
      <c r="D131" s="23"/>
      <c r="E131" s="23"/>
      <c r="F131" s="23"/>
      <c r="G131" s="23"/>
      <c r="H131" s="23"/>
      <c r="I131" s="23"/>
      <c r="J131" s="2"/>
      <c r="K131" s="2"/>
      <c r="L131" s="2"/>
      <c r="M131" s="2"/>
    </row>
    <row r="132" spans="1:13" ht="15.75">
      <c r="A132" s="294" t="s">
        <v>31</v>
      </c>
      <c r="B132" s="198" t="s">
        <v>37</v>
      </c>
      <c r="C132" s="193">
        <f>SUM(E132:G132)</f>
        <v>150</v>
      </c>
      <c r="D132" s="258"/>
      <c r="E132" s="193">
        <f>SUM(E133:E134)</f>
        <v>0</v>
      </c>
      <c r="F132" s="258"/>
      <c r="G132" s="193">
        <f>G133+G134</f>
        <v>150</v>
      </c>
      <c r="H132" s="193">
        <f>H133+H134</f>
        <v>150</v>
      </c>
      <c r="I132" s="91"/>
      <c r="J132" s="2"/>
      <c r="K132" s="2"/>
      <c r="L132" s="2"/>
      <c r="M132" s="2"/>
    </row>
    <row r="133" spans="1:13" ht="15">
      <c r="A133" s="295">
        <v>1</v>
      </c>
      <c r="B133" s="201" t="s">
        <v>118</v>
      </c>
      <c r="C133" s="260">
        <f>E133+G133</f>
        <v>150</v>
      </c>
      <c r="D133" s="260"/>
      <c r="E133" s="260"/>
      <c r="F133" s="260"/>
      <c r="G133" s="260">
        <f>H133</f>
        <v>150</v>
      </c>
      <c r="H133" s="260">
        <v>150</v>
      </c>
      <c r="I133" s="93"/>
      <c r="J133" s="2"/>
      <c r="K133" s="2"/>
      <c r="L133" s="2"/>
      <c r="M133" s="2"/>
    </row>
    <row r="134" spans="1:13" ht="15.75" thickBot="1">
      <c r="A134" s="296"/>
      <c r="B134" s="202"/>
      <c r="C134" s="259"/>
      <c r="D134" s="259"/>
      <c r="E134" s="259"/>
      <c r="F134" s="259"/>
      <c r="G134" s="259"/>
      <c r="H134" s="259"/>
      <c r="I134" s="92"/>
      <c r="J134" s="2"/>
      <c r="K134" s="2"/>
      <c r="L134" s="2"/>
      <c r="M134" s="2"/>
    </row>
    <row r="135" spans="2:13" ht="14.25">
      <c r="B135" s="23"/>
      <c r="C135" s="23"/>
      <c r="D135" s="23"/>
      <c r="E135" s="23"/>
      <c r="F135" s="23"/>
      <c r="G135" s="23"/>
      <c r="H135" s="23"/>
      <c r="I135" s="23"/>
      <c r="J135" s="2"/>
      <c r="K135" s="2"/>
      <c r="L135" s="2"/>
      <c r="M135" s="2"/>
    </row>
    <row r="136" spans="10:13" ht="11.25">
      <c r="J136" s="2"/>
      <c r="K136" s="2"/>
      <c r="L136" s="2"/>
      <c r="M136" s="2"/>
    </row>
    <row r="137" spans="1:10" ht="11.25">
      <c r="A137" s="2"/>
      <c r="B137" s="2"/>
      <c r="C137" s="2"/>
      <c r="D137" s="5"/>
      <c r="E137" s="2"/>
      <c r="F137" s="2"/>
      <c r="G137" s="2"/>
      <c r="H137" s="2"/>
      <c r="I137" s="2"/>
      <c r="J137" s="2"/>
    </row>
    <row r="138" spans="1:10" ht="12.75" customHeight="1">
      <c r="A138" s="2"/>
      <c r="B138" s="2"/>
      <c r="C138" s="2"/>
      <c r="D138" s="387" t="s">
        <v>36</v>
      </c>
      <c r="E138" s="387"/>
      <c r="F138" s="387"/>
      <c r="G138" s="387"/>
      <c r="H138" s="2"/>
      <c r="I138" s="2"/>
      <c r="J138" s="2"/>
    </row>
    <row r="139" spans="1:10" ht="18">
      <c r="A139" s="2"/>
      <c r="B139" s="2"/>
      <c r="C139" s="2"/>
      <c r="D139" s="25"/>
      <c r="E139" s="28" t="s">
        <v>39</v>
      </c>
      <c r="F139" s="2"/>
      <c r="G139" s="2"/>
      <c r="H139" s="2"/>
      <c r="I139" s="2"/>
      <c r="J139" s="2"/>
    </row>
    <row r="140" spans="1:10" ht="18">
      <c r="A140" s="2"/>
      <c r="B140" s="2"/>
      <c r="C140" s="5"/>
      <c r="D140" s="26"/>
      <c r="E140" s="27" t="s">
        <v>59</v>
      </c>
      <c r="F140" s="2"/>
      <c r="G140" s="2"/>
      <c r="H140" s="2"/>
      <c r="I140" s="2"/>
      <c r="J140" s="5"/>
    </row>
    <row r="141" spans="1:10" ht="11.25">
      <c r="A141" s="2"/>
      <c r="B141" s="2"/>
      <c r="C141" s="2"/>
      <c r="D141" s="2"/>
      <c r="E141" s="2"/>
      <c r="F141" s="2"/>
      <c r="G141" s="2"/>
      <c r="H141" s="2"/>
      <c r="I141" s="2"/>
      <c r="J141" s="5"/>
    </row>
    <row r="142" spans="1:10" ht="11.25">
      <c r="A142" s="4"/>
      <c r="B142" s="4"/>
      <c r="C142" s="4"/>
      <c r="D142" s="4"/>
      <c r="E142" s="2"/>
      <c r="F142" s="2"/>
      <c r="G142" s="2"/>
      <c r="H142" s="2"/>
      <c r="I142" s="2"/>
      <c r="J142" s="2"/>
    </row>
    <row r="143" spans="1:10" ht="11.25">
      <c r="A143" s="4"/>
      <c r="B143" s="4"/>
      <c r="C143" s="4"/>
      <c r="D143" s="4"/>
      <c r="E143" s="2"/>
      <c r="F143" s="2"/>
      <c r="G143" s="2"/>
      <c r="H143" s="2"/>
      <c r="I143" s="2"/>
      <c r="J143" s="5"/>
    </row>
    <row r="144" spans="1:10" ht="11.25">
      <c r="A144" s="4"/>
      <c r="B144" s="4"/>
      <c r="C144" s="4"/>
      <c r="D144" s="4"/>
      <c r="E144" s="2"/>
      <c r="F144" s="2"/>
      <c r="G144" s="2"/>
      <c r="H144" s="2"/>
      <c r="I144" s="2"/>
      <c r="J144" s="5"/>
    </row>
    <row r="145" spans="1:10" ht="11.25">
      <c r="A145" s="4"/>
      <c r="B145" s="4"/>
      <c r="C145" s="4"/>
      <c r="D145" s="4"/>
      <c r="E145" s="2"/>
      <c r="F145" s="2"/>
      <c r="G145" s="2"/>
      <c r="H145" s="2"/>
      <c r="I145" s="2"/>
      <c r="J145" s="2"/>
    </row>
    <row r="146" spans="1:10" ht="11.25">
      <c r="A146" s="4"/>
      <c r="B146" s="4"/>
      <c r="C146" s="4"/>
      <c r="D146" s="4"/>
      <c r="E146" s="2"/>
      <c r="F146" s="2"/>
      <c r="G146" s="2"/>
      <c r="H146" s="2"/>
      <c r="I146" s="2"/>
      <c r="J146" s="2"/>
    </row>
    <row r="147" spans="1:10" ht="11.25">
      <c r="A147" s="4"/>
      <c r="B147" s="4"/>
      <c r="C147" s="4"/>
      <c r="D147" s="4"/>
      <c r="E147" s="2"/>
      <c r="F147" s="2"/>
      <c r="G147" s="2"/>
      <c r="H147" s="2"/>
      <c r="I147" s="2"/>
      <c r="J147" s="2"/>
    </row>
    <row r="148" spans="1:13" ht="11.25">
      <c r="A148" s="4"/>
      <c r="B148" s="4"/>
      <c r="C148" s="4"/>
      <c r="D148" s="4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1.25">
      <c r="A149" s="4"/>
      <c r="B149" s="4"/>
      <c r="C149" s="4"/>
      <c r="D149" s="4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1.25">
      <c r="A150" s="4"/>
      <c r="B150" s="4"/>
      <c r="C150" s="4"/>
      <c r="D150" s="4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1.25">
      <c r="A151" s="4"/>
      <c r="B151" s="4"/>
      <c r="C151" s="4"/>
      <c r="D151" s="4"/>
      <c r="E151" s="2"/>
      <c r="F151" s="5"/>
      <c r="G151" s="2"/>
      <c r="H151" s="2"/>
      <c r="I151" s="2"/>
      <c r="J151" s="2"/>
      <c r="K151" s="2"/>
      <c r="L151" s="2"/>
      <c r="M151" s="2"/>
    </row>
    <row r="152" spans="5:13" ht="11.25">
      <c r="E152" s="6"/>
      <c r="F152" s="2"/>
      <c r="G152" s="2"/>
      <c r="H152" s="2"/>
      <c r="I152" s="2"/>
      <c r="J152" s="2"/>
      <c r="K152" s="2"/>
      <c r="L152" s="2"/>
      <c r="M152" s="2"/>
    </row>
    <row r="153" spans="5:13" ht="11.25">
      <c r="E153" s="2"/>
      <c r="F153" s="6"/>
      <c r="G153" s="2"/>
      <c r="H153" s="2"/>
      <c r="I153" s="2"/>
      <c r="J153" s="2"/>
      <c r="K153" s="2"/>
      <c r="L153" s="2"/>
      <c r="M153" s="2"/>
    </row>
    <row r="154" spans="5:13" ht="11.25">
      <c r="E154" s="2"/>
      <c r="F154" s="6"/>
      <c r="G154" s="2"/>
      <c r="H154" s="2"/>
      <c r="I154" s="2"/>
      <c r="J154" s="2"/>
      <c r="K154" s="2"/>
      <c r="L154" s="2"/>
      <c r="M154" s="2"/>
    </row>
    <row r="155" spans="5:13" ht="11.25">
      <c r="E155" s="5"/>
      <c r="F155" s="5"/>
      <c r="G155" s="5"/>
      <c r="H155" s="5"/>
      <c r="I155" s="5"/>
      <c r="J155" s="2"/>
      <c r="K155" s="2"/>
      <c r="L155" s="2"/>
      <c r="M155" s="2"/>
    </row>
    <row r="156" spans="5:13" ht="11.25">
      <c r="E156" s="5"/>
      <c r="F156" s="5"/>
      <c r="G156" s="5"/>
      <c r="H156" s="5"/>
      <c r="I156" s="5"/>
      <c r="J156" s="2"/>
      <c r="K156" s="2"/>
      <c r="L156" s="2"/>
      <c r="M156" s="2"/>
    </row>
    <row r="157" spans="5:13" ht="11.25">
      <c r="E157" s="2"/>
      <c r="F157" s="2"/>
      <c r="G157" s="2"/>
      <c r="H157" s="2"/>
      <c r="I157" s="2"/>
      <c r="J157" s="2"/>
      <c r="K157" s="2"/>
      <c r="L157" s="2"/>
      <c r="M157" s="2"/>
    </row>
    <row r="158" spans="5:13" ht="11.25">
      <c r="E158" s="5"/>
      <c r="F158" s="5"/>
      <c r="G158" s="5"/>
      <c r="H158" s="5"/>
      <c r="I158" s="5"/>
      <c r="J158" s="2"/>
      <c r="K158" s="2"/>
      <c r="L158" s="2"/>
      <c r="M158" s="2"/>
    </row>
    <row r="159" spans="5:13" ht="11.25">
      <c r="E159" s="5"/>
      <c r="F159" s="5"/>
      <c r="G159" s="5"/>
      <c r="H159" s="5"/>
      <c r="I159" s="5"/>
      <c r="J159" s="2"/>
      <c r="K159" s="2"/>
      <c r="L159" s="2"/>
      <c r="M159" s="2"/>
    </row>
    <row r="160" spans="5:13" ht="11.25">
      <c r="E160" s="2"/>
      <c r="F160" s="2"/>
      <c r="G160" s="2"/>
      <c r="H160" s="2"/>
      <c r="I160" s="2"/>
      <c r="J160" s="2"/>
      <c r="K160" s="2"/>
      <c r="L160" s="2"/>
      <c r="M160" s="2"/>
    </row>
    <row r="161" spans="5:13" ht="11.25">
      <c r="E161" s="2"/>
      <c r="F161" s="2"/>
      <c r="G161" s="2"/>
      <c r="H161" s="2"/>
      <c r="I161" s="2"/>
      <c r="J161" s="2"/>
      <c r="K161" s="2"/>
      <c r="L161" s="2"/>
      <c r="M161" s="2"/>
    </row>
    <row r="162" spans="5:9" ht="11.25">
      <c r="E162" s="2"/>
      <c r="F162" s="2"/>
      <c r="G162" s="2"/>
      <c r="H162" s="2"/>
      <c r="I162" s="2"/>
    </row>
    <row r="163" spans="5:9" ht="11.25">
      <c r="E163" s="2"/>
      <c r="F163" s="2"/>
      <c r="G163" s="2"/>
      <c r="H163" s="2"/>
      <c r="I163" s="2"/>
    </row>
    <row r="164" spans="5:9" ht="11.25">
      <c r="E164" s="2"/>
      <c r="F164" s="2"/>
      <c r="G164" s="2"/>
      <c r="H164" s="2"/>
      <c r="I164" s="2"/>
    </row>
    <row r="165" spans="5:9" ht="11.25">
      <c r="E165" s="2"/>
      <c r="F165" s="2"/>
      <c r="G165" s="2"/>
      <c r="H165" s="2"/>
      <c r="I165" s="2"/>
    </row>
    <row r="166" spans="5:9" ht="11.25">
      <c r="E166" s="2"/>
      <c r="F166" s="2"/>
      <c r="G166" s="2"/>
      <c r="H166" s="2"/>
      <c r="I166" s="2"/>
    </row>
    <row r="167" spans="5:9" ht="11.25">
      <c r="E167" s="2"/>
      <c r="F167" s="2"/>
      <c r="G167" s="2"/>
      <c r="H167" s="2"/>
      <c r="I167" s="2"/>
    </row>
    <row r="168" spans="5:9" ht="11.25">
      <c r="E168" s="2"/>
      <c r="F168" s="2"/>
      <c r="G168" s="2"/>
      <c r="H168" s="2"/>
      <c r="I168" s="2"/>
    </row>
    <row r="169" spans="5:9" ht="11.25">
      <c r="E169" s="2"/>
      <c r="F169" s="2"/>
      <c r="G169" s="2"/>
      <c r="H169" s="2"/>
      <c r="I169" s="2"/>
    </row>
    <row r="170" spans="5:9" ht="11.25">
      <c r="E170" s="2"/>
      <c r="F170" s="2"/>
      <c r="G170" s="2"/>
      <c r="H170" s="2"/>
      <c r="I170" s="2"/>
    </row>
    <row r="171" spans="5:9" ht="11.25">
      <c r="E171" s="2"/>
      <c r="F171" s="2"/>
      <c r="G171" s="2"/>
      <c r="H171" s="2"/>
      <c r="I171" s="2"/>
    </row>
    <row r="172" spans="5:9" ht="11.25">
      <c r="E172" s="2"/>
      <c r="F172" s="2"/>
      <c r="G172" s="2"/>
      <c r="H172" s="2"/>
      <c r="I172" s="2"/>
    </row>
    <row r="173" spans="5:9" ht="11.25">
      <c r="E173" s="2"/>
      <c r="F173" s="2"/>
      <c r="G173" s="2"/>
      <c r="H173" s="2"/>
      <c r="I173" s="2"/>
    </row>
    <row r="174" spans="5:9" ht="11.25">
      <c r="E174" s="2"/>
      <c r="F174" s="2"/>
      <c r="G174" s="2"/>
      <c r="H174" s="2"/>
      <c r="I174" s="2"/>
    </row>
    <row r="175" spans="5:9" ht="11.25">
      <c r="E175" s="2"/>
      <c r="F175" s="2"/>
      <c r="G175" s="2"/>
      <c r="H175" s="2"/>
      <c r="I175" s="2"/>
    </row>
    <row r="176" spans="5:9" ht="11.25">
      <c r="E176" s="2"/>
      <c r="F176" s="2"/>
      <c r="G176" s="2"/>
      <c r="H176" s="2"/>
      <c r="I176" s="2"/>
    </row>
  </sheetData>
  <sheetProtection/>
  <mergeCells count="23">
    <mergeCell ref="D138:G138"/>
    <mergeCell ref="C22:C23"/>
    <mergeCell ref="E22:E23"/>
    <mergeCell ref="F22:F23"/>
    <mergeCell ref="G22:G23"/>
    <mergeCell ref="C24:C25"/>
    <mergeCell ref="E24:E25"/>
    <mergeCell ref="F24:F25"/>
    <mergeCell ref="G24:G25"/>
    <mergeCell ref="H24:H25"/>
    <mergeCell ref="H18:H19"/>
    <mergeCell ref="C20:C21"/>
    <mergeCell ref="E20:E21"/>
    <mergeCell ref="F20:F21"/>
    <mergeCell ref="G20:G21"/>
    <mergeCell ref="H20:H21"/>
    <mergeCell ref="H22:H23"/>
    <mergeCell ref="A4:B4"/>
    <mergeCell ref="C6:E6"/>
    <mergeCell ref="C18:C19"/>
    <mergeCell ref="E18:E19"/>
    <mergeCell ref="F18:F19"/>
    <mergeCell ref="G18:G19"/>
  </mergeCells>
  <printOptions/>
  <pageMargins left="1.141732283464567" right="0.7480314960629921" top="0.3937007874015748" bottom="0.3937007874015748" header="0.1968503937007874" footer="0"/>
  <pageSetup horizontalDpi="600" verticalDpi="600" orientation="landscape" paperSize="9" scale="67" r:id="rId2"/>
  <rowBreaks count="2" manualBreakCount="2">
    <brk id="51" max="9" man="1"/>
    <brk id="98" max="8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76"/>
  <sheetViews>
    <sheetView zoomScaleSheetLayoutView="75" zoomScalePageLayoutView="0" workbookViewId="0" topLeftCell="A133">
      <selection activeCell="B149" sqref="B149"/>
    </sheetView>
  </sheetViews>
  <sheetFormatPr defaultColWidth="9.140625" defaultRowHeight="12.75"/>
  <cols>
    <col min="1" max="1" width="4.00390625" style="1" customWidth="1"/>
    <col min="2" max="2" width="88.57421875" style="1" customWidth="1"/>
    <col min="3" max="3" width="12.8515625" style="1" customWidth="1"/>
    <col min="4" max="4" width="10.140625" style="1" customWidth="1"/>
    <col min="5" max="5" width="13.00390625" style="1" customWidth="1"/>
    <col min="6" max="6" width="13.7109375" style="1" customWidth="1"/>
    <col min="7" max="7" width="15.140625" style="1" customWidth="1"/>
    <col min="8" max="8" width="15.421875" style="1" customWidth="1"/>
    <col min="9" max="9" width="13.28125" style="1" customWidth="1"/>
    <col min="10" max="16384" width="9.140625" style="1" customWidth="1"/>
  </cols>
  <sheetData>
    <row r="1" spans="1:2" ht="12.75">
      <c r="A1" s="29"/>
      <c r="B1" s="30" t="s">
        <v>47</v>
      </c>
    </row>
    <row r="2" spans="1:2" ht="12.75">
      <c r="A2" s="30" t="s">
        <v>45</v>
      </c>
      <c r="B2" s="30" t="s">
        <v>46</v>
      </c>
    </row>
    <row r="3" spans="1:2" ht="12.75">
      <c r="A3" s="30" t="s">
        <v>119</v>
      </c>
      <c r="B3" s="30"/>
    </row>
    <row r="4" spans="1:2" ht="21" customHeight="1">
      <c r="A4" s="400" t="s">
        <v>123</v>
      </c>
      <c r="B4" s="388"/>
    </row>
    <row r="5" spans="1:6" ht="21" customHeight="1">
      <c r="A5" s="118"/>
      <c r="B5" s="118"/>
      <c r="C5" s="116"/>
      <c r="D5" s="117"/>
      <c r="E5" s="117"/>
      <c r="F5" s="15"/>
    </row>
    <row r="6" spans="1:6" ht="21" customHeight="1">
      <c r="A6" s="118"/>
      <c r="B6" s="118"/>
      <c r="C6" s="390" t="s">
        <v>54</v>
      </c>
      <c r="D6" s="391"/>
      <c r="E6" s="391"/>
      <c r="F6" s="15">
        <v>2009</v>
      </c>
    </row>
    <row r="8" spans="1:9" ht="12" thickBot="1">
      <c r="A8" s="4"/>
      <c r="B8" s="4"/>
      <c r="C8" s="4"/>
      <c r="D8" s="4"/>
      <c r="E8" s="4"/>
      <c r="F8" s="4"/>
      <c r="G8" s="4"/>
      <c r="H8" s="4"/>
      <c r="I8" s="4" t="s">
        <v>38</v>
      </c>
    </row>
    <row r="9" spans="1:9" ht="15.75">
      <c r="A9" s="37"/>
      <c r="B9" s="38" t="s">
        <v>0</v>
      </c>
      <c r="C9" s="39"/>
      <c r="D9" s="40"/>
      <c r="E9" s="40" t="s">
        <v>64</v>
      </c>
      <c r="F9" s="40"/>
      <c r="G9" s="40"/>
      <c r="H9" s="40"/>
      <c r="I9" s="41"/>
    </row>
    <row r="10" spans="1:9" ht="15.75">
      <c r="A10" s="42"/>
      <c r="B10" s="43" t="s">
        <v>48</v>
      </c>
      <c r="C10" s="44" t="s">
        <v>1</v>
      </c>
      <c r="D10" s="45"/>
      <c r="E10" s="46" t="s">
        <v>2</v>
      </c>
      <c r="F10" s="45"/>
      <c r="G10" s="47"/>
      <c r="H10" s="45" t="s">
        <v>3</v>
      </c>
      <c r="I10" s="48"/>
    </row>
    <row r="11" spans="1:9" ht="15.75">
      <c r="A11" s="42" t="s">
        <v>4</v>
      </c>
      <c r="B11" s="43" t="s">
        <v>5</v>
      </c>
      <c r="C11" s="44"/>
      <c r="D11" s="44" t="s">
        <v>6</v>
      </c>
      <c r="E11" s="44" t="s">
        <v>7</v>
      </c>
      <c r="F11" s="44" t="s">
        <v>8</v>
      </c>
      <c r="G11" s="44" t="s">
        <v>9</v>
      </c>
      <c r="H11" s="49"/>
      <c r="I11" s="50" t="s">
        <v>10</v>
      </c>
    </row>
    <row r="12" spans="1:9" ht="15.75">
      <c r="A12" s="42" t="s">
        <v>11</v>
      </c>
      <c r="B12" s="43" t="s">
        <v>49</v>
      </c>
      <c r="C12" s="49"/>
      <c r="D12" s="44" t="s">
        <v>12</v>
      </c>
      <c r="E12" s="44" t="s">
        <v>13</v>
      </c>
      <c r="F12" s="44" t="s">
        <v>14</v>
      </c>
      <c r="G12" s="44" t="s">
        <v>15</v>
      </c>
      <c r="H12" s="44" t="s">
        <v>16</v>
      </c>
      <c r="I12" s="50" t="s">
        <v>17</v>
      </c>
    </row>
    <row r="13" spans="1:9" ht="15.75">
      <c r="A13" s="42"/>
      <c r="B13" s="43" t="s">
        <v>18</v>
      </c>
      <c r="C13" s="49"/>
      <c r="D13" s="49"/>
      <c r="E13" s="44" t="s">
        <v>52</v>
      </c>
      <c r="F13" s="44" t="s">
        <v>19</v>
      </c>
      <c r="G13" s="44" t="s">
        <v>20</v>
      </c>
      <c r="H13" s="44" t="s">
        <v>21</v>
      </c>
      <c r="I13" s="50" t="s">
        <v>22</v>
      </c>
    </row>
    <row r="14" spans="1:9" ht="15.75">
      <c r="A14" s="42"/>
      <c r="B14" s="43"/>
      <c r="C14" s="49"/>
      <c r="D14" s="49"/>
      <c r="E14" s="44" t="s">
        <v>53</v>
      </c>
      <c r="F14" s="44" t="s">
        <v>23</v>
      </c>
      <c r="G14" s="49"/>
      <c r="H14" s="44" t="s">
        <v>24</v>
      </c>
      <c r="I14" s="50" t="s">
        <v>16</v>
      </c>
    </row>
    <row r="15" spans="1:9" ht="15.75">
      <c r="A15" s="42"/>
      <c r="B15" s="44"/>
      <c r="C15" s="49"/>
      <c r="D15" s="49"/>
      <c r="E15" s="49"/>
      <c r="F15" s="44" t="s">
        <v>25</v>
      </c>
      <c r="G15" s="49"/>
      <c r="H15" s="49"/>
      <c r="I15" s="50" t="s">
        <v>26</v>
      </c>
    </row>
    <row r="16" spans="1:9" ht="15.75">
      <c r="A16" s="42"/>
      <c r="B16" s="44"/>
      <c r="C16" s="49"/>
      <c r="D16" s="49"/>
      <c r="E16" s="49"/>
      <c r="F16" s="49"/>
      <c r="G16" s="49"/>
      <c r="H16" s="49"/>
      <c r="I16" s="50" t="s">
        <v>27</v>
      </c>
    </row>
    <row r="17" spans="1:9" s="7" customFormat="1" ht="16.5" thickBot="1">
      <c r="A17" s="51"/>
      <c r="B17" s="52">
        <v>1</v>
      </c>
      <c r="C17" s="52">
        <v>2</v>
      </c>
      <c r="D17" s="52">
        <v>3</v>
      </c>
      <c r="E17" s="52">
        <v>5</v>
      </c>
      <c r="F17" s="52">
        <v>6</v>
      </c>
      <c r="G17" s="52">
        <v>7</v>
      </c>
      <c r="H17" s="52">
        <v>8</v>
      </c>
      <c r="I17" s="53">
        <v>9</v>
      </c>
    </row>
    <row r="18" spans="1:9" ht="16.5" thickTop="1">
      <c r="A18" s="54"/>
      <c r="B18" s="55" t="s">
        <v>28</v>
      </c>
      <c r="C18" s="398">
        <f>C20+C22+C24</f>
        <v>7820.220000000001</v>
      </c>
      <c r="D18" s="245"/>
      <c r="E18" s="399">
        <f>E20+E22+E24</f>
        <v>1150</v>
      </c>
      <c r="F18" s="399">
        <f>F20+F22+F24</f>
        <v>696.48</v>
      </c>
      <c r="G18" s="398">
        <f>H18</f>
        <v>5973.740000000001</v>
      </c>
      <c r="H18" s="398">
        <f>H20+H22+H24</f>
        <v>5973.740000000001</v>
      </c>
      <c r="I18" s="57"/>
    </row>
    <row r="19" spans="1:9" ht="11.25" customHeight="1">
      <c r="A19" s="58"/>
      <c r="B19" s="59" t="s">
        <v>29</v>
      </c>
      <c r="C19" s="397"/>
      <c r="D19" s="246"/>
      <c r="E19" s="395"/>
      <c r="F19" s="395"/>
      <c r="G19" s="397"/>
      <c r="H19" s="397"/>
      <c r="I19" s="61"/>
    </row>
    <row r="20" spans="1:9" ht="15.75">
      <c r="A20" s="42" t="s">
        <v>30</v>
      </c>
      <c r="B20" s="62" t="s">
        <v>40</v>
      </c>
      <c r="C20" s="396">
        <f>F20+G20+E20</f>
        <v>6297.080000000001</v>
      </c>
      <c r="D20" s="245"/>
      <c r="E20" s="393">
        <f>E36+E55+E75+E104+E126+E89</f>
        <v>912.2</v>
      </c>
      <c r="F20" s="393">
        <f>F55+F104+F126+F89</f>
        <v>696.48</v>
      </c>
      <c r="G20" s="396">
        <f>H20</f>
        <v>4688.400000000001</v>
      </c>
      <c r="H20" s="396">
        <f>H36+H55+H104+H126+H75+H89</f>
        <v>4688.400000000001</v>
      </c>
      <c r="I20" s="63"/>
    </row>
    <row r="21" spans="1:9" ht="11.25" customHeight="1">
      <c r="A21" s="64"/>
      <c r="B21" s="36"/>
      <c r="C21" s="397"/>
      <c r="D21" s="247"/>
      <c r="E21" s="395"/>
      <c r="F21" s="395"/>
      <c r="G21" s="397"/>
      <c r="H21" s="397"/>
      <c r="I21" s="61"/>
    </row>
    <row r="22" spans="1:9" ht="15.75">
      <c r="A22" s="66" t="s">
        <v>31</v>
      </c>
      <c r="B22" s="67" t="s">
        <v>37</v>
      </c>
      <c r="C22" s="396">
        <f>F22+G22+E22</f>
        <v>840</v>
      </c>
      <c r="D22" s="248"/>
      <c r="E22" s="393">
        <f>E113+E60</f>
        <v>200</v>
      </c>
      <c r="F22" s="393"/>
      <c r="G22" s="396">
        <f>H22</f>
        <v>640</v>
      </c>
      <c r="H22" s="396">
        <f>H113+H64+H79+H132</f>
        <v>640</v>
      </c>
      <c r="I22" s="69"/>
    </row>
    <row r="23" spans="1:9" ht="15.75">
      <c r="A23" s="64"/>
      <c r="B23" s="36"/>
      <c r="C23" s="397"/>
      <c r="D23" s="247"/>
      <c r="E23" s="395"/>
      <c r="F23" s="394"/>
      <c r="G23" s="397"/>
      <c r="H23" s="397"/>
      <c r="I23" s="61"/>
    </row>
    <row r="24" spans="1:9" ht="18.75" customHeight="1">
      <c r="A24" s="42" t="s">
        <v>32</v>
      </c>
      <c r="B24" s="62" t="s">
        <v>62</v>
      </c>
      <c r="C24" s="396">
        <f>F24+G24+E24</f>
        <v>683.14</v>
      </c>
      <c r="D24" s="245"/>
      <c r="E24" s="393">
        <f>E39+E94+E117</f>
        <v>37.8</v>
      </c>
      <c r="F24" s="393"/>
      <c r="G24" s="396">
        <f>H24</f>
        <v>645.34</v>
      </c>
      <c r="H24" s="396">
        <f>H39+H94+H117</f>
        <v>645.34</v>
      </c>
      <c r="I24" s="57"/>
    </row>
    <row r="25" spans="1:9" ht="12" customHeight="1">
      <c r="A25" s="58"/>
      <c r="B25" s="32"/>
      <c r="C25" s="397"/>
      <c r="D25" s="246"/>
      <c r="E25" s="395"/>
      <c r="F25" s="394"/>
      <c r="G25" s="397"/>
      <c r="H25" s="397"/>
      <c r="I25" s="63"/>
    </row>
    <row r="26" spans="1:9" ht="15.75">
      <c r="A26" s="70"/>
      <c r="B26" s="67" t="s">
        <v>61</v>
      </c>
      <c r="C26" s="249"/>
      <c r="D26" s="250"/>
      <c r="E26" s="250"/>
      <c r="F26" s="251"/>
      <c r="G26" s="250"/>
      <c r="H26" s="251"/>
      <c r="I26" s="75"/>
    </row>
    <row r="27" spans="1:9" ht="15.75">
      <c r="A27" s="54"/>
      <c r="B27" s="62" t="s">
        <v>60</v>
      </c>
      <c r="C27" s="252"/>
      <c r="D27" s="253"/>
      <c r="E27" s="253"/>
      <c r="F27" s="254"/>
      <c r="G27" s="253"/>
      <c r="H27" s="254"/>
      <c r="I27" s="80"/>
    </row>
    <row r="28" spans="1:9" ht="16.5" thickBot="1">
      <c r="A28" s="81"/>
      <c r="B28" s="82" t="s">
        <v>33</v>
      </c>
      <c r="C28" s="255"/>
      <c r="D28" s="256"/>
      <c r="E28" s="256"/>
      <c r="F28" s="257"/>
      <c r="G28" s="256"/>
      <c r="H28" s="257"/>
      <c r="I28" s="87"/>
    </row>
    <row r="29" spans="1:9" ht="15.75">
      <c r="A29" s="79"/>
      <c r="B29" s="88"/>
      <c r="C29" s="254"/>
      <c r="D29" s="254"/>
      <c r="E29" s="254"/>
      <c r="F29" s="254"/>
      <c r="G29" s="254"/>
      <c r="H29" s="254"/>
      <c r="I29" s="79"/>
    </row>
    <row r="30" spans="1:9" ht="15.75">
      <c r="A30" s="79"/>
      <c r="B30" s="88"/>
      <c r="C30" s="254"/>
      <c r="D30" s="254"/>
      <c r="E30" s="254"/>
      <c r="F30" s="254"/>
      <c r="G30" s="254"/>
      <c r="H30" s="254"/>
      <c r="I30" s="79"/>
    </row>
    <row r="31" spans="1:9" ht="15.75">
      <c r="A31" s="79"/>
      <c r="B31" s="88"/>
      <c r="C31" s="254"/>
      <c r="D31" s="254"/>
      <c r="E31" s="254"/>
      <c r="F31" s="254"/>
      <c r="G31" s="254"/>
      <c r="H31" s="254"/>
      <c r="I31" s="79"/>
    </row>
    <row r="32" spans="1:9" ht="15.75">
      <c r="A32" s="79"/>
      <c r="B32" s="88"/>
      <c r="C32" s="254"/>
      <c r="D32" s="254"/>
      <c r="E32" s="254"/>
      <c r="F32" s="254"/>
      <c r="G32" s="254"/>
      <c r="H32" s="254"/>
      <c r="I32" s="79"/>
    </row>
    <row r="33" spans="1:9" ht="24" customHeight="1" thickBot="1">
      <c r="A33" s="79"/>
      <c r="B33" s="88" t="s">
        <v>74</v>
      </c>
      <c r="C33" s="254"/>
      <c r="D33" s="254"/>
      <c r="E33" s="254"/>
      <c r="F33" s="254"/>
      <c r="G33" s="254"/>
      <c r="H33" s="254"/>
      <c r="I33" s="79"/>
    </row>
    <row r="34" spans="1:9" ht="15.75">
      <c r="A34" s="191"/>
      <c r="B34" s="192" t="s">
        <v>34</v>
      </c>
      <c r="C34" s="193">
        <f>E34+F34+G34</f>
        <v>956</v>
      </c>
      <c r="D34" s="258"/>
      <c r="E34" s="193">
        <f>E36+E39</f>
        <v>0</v>
      </c>
      <c r="F34" s="258"/>
      <c r="G34" s="193">
        <f>G39+G36</f>
        <v>956</v>
      </c>
      <c r="H34" s="193">
        <f>H39+H36</f>
        <v>956</v>
      </c>
      <c r="I34" s="91"/>
    </row>
    <row r="35" spans="1:9" ht="16.5" thickBot="1">
      <c r="A35" s="194"/>
      <c r="B35" s="195" t="s">
        <v>29</v>
      </c>
      <c r="C35" s="259"/>
      <c r="D35" s="259"/>
      <c r="E35" s="259"/>
      <c r="F35" s="259"/>
      <c r="G35" s="259"/>
      <c r="H35" s="259"/>
      <c r="I35" s="92"/>
    </row>
    <row r="36" spans="1:9" ht="15.75">
      <c r="A36" s="287" t="s">
        <v>30</v>
      </c>
      <c r="B36" s="288" t="s">
        <v>40</v>
      </c>
      <c r="C36" s="193">
        <f>E36+F36+G36</f>
        <v>390</v>
      </c>
      <c r="D36" s="262"/>
      <c r="E36" s="199">
        <f>SUM(E37:E38)</f>
        <v>0</v>
      </c>
      <c r="F36" s="262"/>
      <c r="G36" s="199">
        <f>SUM(G37:G38)</f>
        <v>390</v>
      </c>
      <c r="H36" s="199">
        <f>SUM(H37:H38)</f>
        <v>390</v>
      </c>
      <c r="I36" s="289"/>
    </row>
    <row r="37" spans="1:9" ht="20.25" customHeight="1">
      <c r="A37" s="151">
        <v>1</v>
      </c>
      <c r="B37" s="197" t="s">
        <v>75</v>
      </c>
      <c r="C37" s="260">
        <v>390</v>
      </c>
      <c r="D37" s="261"/>
      <c r="E37" s="261"/>
      <c r="F37" s="261"/>
      <c r="G37" s="260">
        <v>390</v>
      </c>
      <c r="H37" s="260">
        <v>390</v>
      </c>
      <c r="I37" s="196"/>
    </row>
    <row r="38" spans="1:9" ht="24" customHeight="1" thickBot="1">
      <c r="A38" s="290"/>
      <c r="B38" s="291"/>
      <c r="C38" s="259"/>
      <c r="D38" s="200"/>
      <c r="E38" s="200"/>
      <c r="F38" s="200"/>
      <c r="G38" s="200"/>
      <c r="H38" s="200"/>
      <c r="I38" s="292"/>
    </row>
    <row r="39" spans="1:9" ht="24.75" customHeight="1">
      <c r="A39" s="64" t="s">
        <v>32</v>
      </c>
      <c r="B39" s="32" t="s">
        <v>76</v>
      </c>
      <c r="C39" s="243">
        <f>E39+F39+G39</f>
        <v>566</v>
      </c>
      <c r="D39" s="280"/>
      <c r="E39" s="243">
        <f>SUM(E40:E50)</f>
        <v>0</v>
      </c>
      <c r="F39" s="280"/>
      <c r="G39" s="244">
        <f>SUM(G40:G50)</f>
        <v>566</v>
      </c>
      <c r="H39" s="244">
        <f>SUM(H40:H50)</f>
        <v>566</v>
      </c>
      <c r="I39" s="240"/>
    </row>
    <row r="40" spans="1:9" ht="21.75" customHeight="1">
      <c r="A40" s="201">
        <v>1</v>
      </c>
      <c r="B40" s="33" t="s">
        <v>77</v>
      </c>
      <c r="C40" s="260">
        <f>G40</f>
        <v>60</v>
      </c>
      <c r="D40" s="260"/>
      <c r="E40" s="260"/>
      <c r="F40" s="260"/>
      <c r="G40" s="260">
        <f>H40</f>
        <v>60</v>
      </c>
      <c r="H40" s="260">
        <v>60</v>
      </c>
      <c r="I40" s="93"/>
    </row>
    <row r="41" spans="1:9" ht="21.75" customHeight="1">
      <c r="A41" s="201">
        <v>2</v>
      </c>
      <c r="B41" s="33" t="s">
        <v>78</v>
      </c>
      <c r="C41" s="260">
        <v>27.3</v>
      </c>
      <c r="D41" s="260"/>
      <c r="E41" s="260"/>
      <c r="F41" s="260"/>
      <c r="G41" s="260">
        <v>27.3</v>
      </c>
      <c r="H41" s="260">
        <v>27.3</v>
      </c>
      <c r="I41" s="93"/>
    </row>
    <row r="42" spans="1:9" ht="21.75" customHeight="1">
      <c r="A42" s="201">
        <v>3</v>
      </c>
      <c r="B42" s="33" t="s">
        <v>79</v>
      </c>
      <c r="C42" s="260">
        <v>101.4</v>
      </c>
      <c r="D42" s="260"/>
      <c r="E42" s="260"/>
      <c r="F42" s="260"/>
      <c r="G42" s="260">
        <v>101.4</v>
      </c>
      <c r="H42" s="260">
        <v>101.4</v>
      </c>
      <c r="I42" s="93"/>
    </row>
    <row r="43" spans="1:9" ht="21.75" customHeight="1">
      <c r="A43" s="201">
        <v>4</v>
      </c>
      <c r="B43" s="33" t="s">
        <v>80</v>
      </c>
      <c r="C43" s="260">
        <v>43.5</v>
      </c>
      <c r="D43" s="260"/>
      <c r="E43" s="260"/>
      <c r="F43" s="260"/>
      <c r="G43" s="260">
        <v>43.5</v>
      </c>
      <c r="H43" s="260">
        <v>43.5</v>
      </c>
      <c r="I43" s="93"/>
    </row>
    <row r="44" spans="1:9" ht="21.75" customHeight="1">
      <c r="A44" s="201">
        <v>5</v>
      </c>
      <c r="B44" s="33" t="s">
        <v>81</v>
      </c>
      <c r="C44" s="260">
        <v>7.5</v>
      </c>
      <c r="D44" s="260"/>
      <c r="E44" s="260"/>
      <c r="F44" s="260"/>
      <c r="G44" s="260">
        <f>H44</f>
        <v>7.5</v>
      </c>
      <c r="H44" s="260">
        <v>7.5</v>
      </c>
      <c r="I44" s="93"/>
    </row>
    <row r="45" spans="1:9" ht="12" customHeight="1" hidden="1">
      <c r="A45" s="201"/>
      <c r="B45" s="33"/>
      <c r="C45" s="260"/>
      <c r="D45" s="260"/>
      <c r="E45" s="260"/>
      <c r="F45" s="260"/>
      <c r="G45" s="261"/>
      <c r="H45" s="260"/>
      <c r="I45" s="93"/>
    </row>
    <row r="46" spans="1:9" ht="12" customHeight="1" hidden="1">
      <c r="A46" s="201"/>
      <c r="B46" s="33"/>
      <c r="C46" s="260"/>
      <c r="D46" s="260"/>
      <c r="E46" s="260"/>
      <c r="F46" s="260"/>
      <c r="G46" s="261"/>
      <c r="H46" s="260"/>
      <c r="I46" s="93"/>
    </row>
    <row r="47" spans="1:9" ht="12" customHeight="1" hidden="1">
      <c r="A47" s="201"/>
      <c r="B47" s="33"/>
      <c r="C47" s="260"/>
      <c r="D47" s="260"/>
      <c r="E47" s="260"/>
      <c r="F47" s="260"/>
      <c r="G47" s="261"/>
      <c r="H47" s="260"/>
      <c r="I47" s="93"/>
    </row>
    <row r="48" spans="1:9" ht="18.75" customHeight="1">
      <c r="A48" s="70">
        <v>6</v>
      </c>
      <c r="B48" s="72" t="s">
        <v>82</v>
      </c>
      <c r="C48" s="250">
        <f>G48</f>
        <v>21.3</v>
      </c>
      <c r="D48" s="250"/>
      <c r="E48" s="250"/>
      <c r="F48" s="250"/>
      <c r="G48" s="260">
        <f>H48</f>
        <v>21.3</v>
      </c>
      <c r="H48" s="250">
        <v>21.3</v>
      </c>
      <c r="I48" s="75"/>
    </row>
    <row r="49" spans="1:9" ht="18.75" customHeight="1">
      <c r="A49" s="70">
        <v>7</v>
      </c>
      <c r="B49" s="72" t="s">
        <v>111</v>
      </c>
      <c r="C49" s="250">
        <f>G49</f>
        <v>250</v>
      </c>
      <c r="D49" s="250"/>
      <c r="E49" s="250"/>
      <c r="F49" s="250"/>
      <c r="G49" s="260">
        <f>H49</f>
        <v>250</v>
      </c>
      <c r="H49" s="250">
        <v>250</v>
      </c>
      <c r="I49" s="75"/>
    </row>
    <row r="50" spans="1:9" ht="23.25" customHeight="1" thickBot="1">
      <c r="A50" s="202">
        <v>8</v>
      </c>
      <c r="B50" s="31" t="s">
        <v>115</v>
      </c>
      <c r="C50" s="259">
        <f>G50</f>
        <v>55</v>
      </c>
      <c r="D50" s="259"/>
      <c r="E50" s="259"/>
      <c r="F50" s="259"/>
      <c r="G50" s="259">
        <f>H50</f>
        <v>55</v>
      </c>
      <c r="H50" s="259">
        <v>55</v>
      </c>
      <c r="I50" s="92"/>
    </row>
    <row r="51" spans="1:9" ht="23.25" customHeight="1">
      <c r="A51" s="79"/>
      <c r="B51" s="79"/>
      <c r="C51" s="254"/>
      <c r="D51" s="254"/>
      <c r="E51" s="254"/>
      <c r="F51" s="254"/>
      <c r="G51" s="254"/>
      <c r="H51" s="254"/>
      <c r="I51" s="79"/>
    </row>
    <row r="52" spans="1:9" ht="16.5" thickBot="1">
      <c r="A52" s="25"/>
      <c r="B52" s="26" t="s">
        <v>66</v>
      </c>
      <c r="C52" s="264"/>
      <c r="D52" s="264"/>
      <c r="E52" s="264"/>
      <c r="F52" s="264"/>
      <c r="G52" s="264"/>
      <c r="H52" s="264"/>
      <c r="I52" s="25"/>
    </row>
    <row r="53" spans="1:9" ht="15.75">
      <c r="A53" s="124"/>
      <c r="B53" s="125" t="s">
        <v>34</v>
      </c>
      <c r="C53" s="204">
        <f>E53+F53+G53</f>
        <v>968</v>
      </c>
      <c r="D53" s="265"/>
      <c r="E53" s="204">
        <f>E55+E60</f>
        <v>0</v>
      </c>
      <c r="F53" s="204">
        <f>F55</f>
        <v>0</v>
      </c>
      <c r="G53" s="204">
        <f>G55+G64</f>
        <v>968</v>
      </c>
      <c r="H53" s="204">
        <f>H55+H64</f>
        <v>968</v>
      </c>
      <c r="I53" s="130"/>
    </row>
    <row r="54" spans="1:9" ht="16.5" thickBot="1">
      <c r="A54" s="220"/>
      <c r="B54" s="235" t="s">
        <v>29</v>
      </c>
      <c r="C54" s="266"/>
      <c r="D54" s="267"/>
      <c r="E54" s="268"/>
      <c r="F54" s="269"/>
      <c r="G54" s="270"/>
      <c r="H54" s="266"/>
      <c r="I54" s="176"/>
    </row>
    <row r="55" spans="1:9" ht="15.75">
      <c r="A55" s="140" t="s">
        <v>30</v>
      </c>
      <c r="B55" s="177" t="s">
        <v>40</v>
      </c>
      <c r="C55" s="204">
        <f>E55+F55+G55</f>
        <v>938</v>
      </c>
      <c r="D55" s="265"/>
      <c r="E55" s="204">
        <f>SUM(E56:E58)</f>
        <v>0</v>
      </c>
      <c r="F55" s="204">
        <f>SUM(F56:F58)</f>
        <v>0</v>
      </c>
      <c r="G55" s="204">
        <f>SUM(G56:G60)</f>
        <v>938</v>
      </c>
      <c r="H55" s="204">
        <f>SUM(H56:H60)</f>
        <v>938</v>
      </c>
      <c r="I55" s="130"/>
    </row>
    <row r="56" spans="1:9" ht="15">
      <c r="A56" s="206">
        <v>1</v>
      </c>
      <c r="B56" s="207" t="s">
        <v>83</v>
      </c>
      <c r="C56" s="237">
        <f>E56+G56</f>
        <v>820</v>
      </c>
      <c r="D56" s="236"/>
      <c r="E56" s="236"/>
      <c r="F56" s="236"/>
      <c r="G56" s="236">
        <f>H56</f>
        <v>820</v>
      </c>
      <c r="H56" s="236">
        <v>820</v>
      </c>
      <c r="I56" s="148"/>
    </row>
    <row r="57" spans="1:9" ht="15">
      <c r="A57" s="206">
        <v>2</v>
      </c>
      <c r="B57" s="207" t="s">
        <v>84</v>
      </c>
      <c r="C57" s="237">
        <f>E57+G57</f>
        <v>78</v>
      </c>
      <c r="D57" s="236"/>
      <c r="E57" s="236"/>
      <c r="F57" s="236"/>
      <c r="G57" s="236">
        <f>H57</f>
        <v>78</v>
      </c>
      <c r="H57" s="236">
        <v>78</v>
      </c>
      <c r="I57" s="148"/>
    </row>
    <row r="58" spans="1:9" s="209" customFormat="1" ht="15">
      <c r="A58" s="238">
        <v>3</v>
      </c>
      <c r="B58" s="207" t="s">
        <v>85</v>
      </c>
      <c r="C58" s="237">
        <f>E58+G58</f>
        <v>24</v>
      </c>
      <c r="D58" s="237"/>
      <c r="E58" s="237"/>
      <c r="F58" s="237"/>
      <c r="G58" s="237">
        <f>H58</f>
        <v>24</v>
      </c>
      <c r="H58" s="237">
        <v>24</v>
      </c>
      <c r="I58" s="239"/>
    </row>
    <row r="59" spans="1:9" s="209" customFormat="1" ht="15">
      <c r="A59" s="238">
        <v>4</v>
      </c>
      <c r="B59" s="207" t="s">
        <v>109</v>
      </c>
      <c r="C59" s="237">
        <f>E59+G59</f>
        <v>10</v>
      </c>
      <c r="D59" s="237"/>
      <c r="E59" s="237"/>
      <c r="F59" s="237"/>
      <c r="G59" s="237">
        <f>H59</f>
        <v>10</v>
      </c>
      <c r="H59" s="237">
        <v>10</v>
      </c>
      <c r="I59" s="239"/>
    </row>
    <row r="60" spans="1:9" ht="15.75" thickBot="1">
      <c r="A60" s="181">
        <v>5</v>
      </c>
      <c r="B60" s="136" t="s">
        <v>86</v>
      </c>
      <c r="C60" s="210">
        <f>E60+G60</f>
        <v>6</v>
      </c>
      <c r="D60" s="210"/>
      <c r="E60" s="210"/>
      <c r="F60" s="210"/>
      <c r="G60" s="210">
        <f>H60</f>
        <v>6</v>
      </c>
      <c r="H60" s="211">
        <v>6</v>
      </c>
      <c r="I60" s="185"/>
    </row>
    <row r="61" spans="1:9" ht="15">
      <c r="A61" s="25"/>
      <c r="B61" s="25"/>
      <c r="C61" s="264"/>
      <c r="D61" s="264"/>
      <c r="E61" s="264"/>
      <c r="F61" s="264"/>
      <c r="G61" s="264"/>
      <c r="H61" s="273"/>
      <c r="I61" s="25"/>
    </row>
    <row r="62" spans="1:9" ht="15">
      <c r="A62" s="25"/>
      <c r="B62" s="25"/>
      <c r="C62" s="264"/>
      <c r="D62" s="264"/>
      <c r="E62" s="264"/>
      <c r="F62" s="264"/>
      <c r="G62" s="264"/>
      <c r="H62" s="273"/>
      <c r="I62" s="25"/>
    </row>
    <row r="63" spans="1:9" ht="15.75" thickBot="1">
      <c r="A63" s="25"/>
      <c r="B63" s="25"/>
      <c r="C63" s="264"/>
      <c r="D63" s="264"/>
      <c r="E63" s="264"/>
      <c r="F63" s="264"/>
      <c r="G63" s="264"/>
      <c r="H63" s="273"/>
      <c r="I63" s="25"/>
    </row>
    <row r="64" spans="1:9" ht="15.75">
      <c r="A64" s="294" t="s">
        <v>31</v>
      </c>
      <c r="B64" s="198" t="s">
        <v>37</v>
      </c>
      <c r="C64" s="193">
        <f>SUM(E64:G64)</f>
        <v>30</v>
      </c>
      <c r="D64" s="258"/>
      <c r="E64" s="193">
        <f>SUM(E65:E66)</f>
        <v>0</v>
      </c>
      <c r="F64" s="258"/>
      <c r="G64" s="193">
        <f>G65+G66</f>
        <v>30</v>
      </c>
      <c r="H64" s="193">
        <f>H65+H66</f>
        <v>30</v>
      </c>
      <c r="I64" s="91"/>
    </row>
    <row r="65" spans="1:9" ht="15">
      <c r="A65" s="295">
        <v>1</v>
      </c>
      <c r="B65" s="201" t="s">
        <v>117</v>
      </c>
      <c r="C65" s="260">
        <f>E65+G65</f>
        <v>30</v>
      </c>
      <c r="D65" s="260"/>
      <c r="E65" s="260"/>
      <c r="F65" s="260"/>
      <c r="G65" s="260">
        <f>H65</f>
        <v>30</v>
      </c>
      <c r="H65" s="260">
        <v>30</v>
      </c>
      <c r="I65" s="93"/>
    </row>
    <row r="66" spans="1:9" ht="15.75" thickBot="1">
      <c r="A66" s="296"/>
      <c r="B66" s="202"/>
      <c r="C66" s="259"/>
      <c r="D66" s="259"/>
      <c r="E66" s="259"/>
      <c r="F66" s="259"/>
      <c r="G66" s="259"/>
      <c r="H66" s="259"/>
      <c r="I66" s="92"/>
    </row>
    <row r="67" spans="1:9" ht="15">
      <c r="A67" s="25"/>
      <c r="B67" s="25"/>
      <c r="C67" s="264"/>
      <c r="D67" s="264"/>
      <c r="E67" s="264"/>
      <c r="F67" s="264"/>
      <c r="G67" s="264"/>
      <c r="H67" s="273"/>
      <c r="I67" s="25"/>
    </row>
    <row r="68" spans="1:9" ht="15">
      <c r="A68" s="25"/>
      <c r="B68" s="25"/>
      <c r="C68" s="264"/>
      <c r="D68" s="264"/>
      <c r="E68" s="264"/>
      <c r="F68" s="264"/>
      <c r="G68" s="264"/>
      <c r="H68" s="273"/>
      <c r="I68" s="25"/>
    </row>
    <row r="69" spans="1:9" ht="15">
      <c r="A69" s="25"/>
      <c r="B69" s="25"/>
      <c r="C69" s="264"/>
      <c r="D69" s="264"/>
      <c r="E69" s="264"/>
      <c r="F69" s="264"/>
      <c r="G69" s="264"/>
      <c r="H69" s="264"/>
      <c r="I69" s="25"/>
    </row>
    <row r="70" spans="1:9" ht="16.5" thickBot="1">
      <c r="A70" s="159"/>
      <c r="B70" s="160" t="s">
        <v>87</v>
      </c>
      <c r="C70" s="271"/>
      <c r="D70" s="271"/>
      <c r="E70" s="271"/>
      <c r="F70" s="271"/>
      <c r="G70" s="271"/>
      <c r="H70" s="271"/>
      <c r="I70" s="159"/>
    </row>
    <row r="71" spans="1:9" ht="16.5" thickBot="1">
      <c r="A71" s="25"/>
      <c r="B71" s="94">
        <v>1</v>
      </c>
      <c r="C71" s="286">
        <v>2</v>
      </c>
      <c r="D71" s="286">
        <v>3</v>
      </c>
      <c r="E71" s="286">
        <v>5</v>
      </c>
      <c r="F71" s="286">
        <v>6</v>
      </c>
      <c r="G71" s="286">
        <v>7</v>
      </c>
      <c r="H71" s="286">
        <v>8</v>
      </c>
      <c r="I71" s="285">
        <v>9</v>
      </c>
    </row>
    <row r="72" spans="1:9" s="8" customFormat="1" ht="15.75">
      <c r="A72" s="125"/>
      <c r="B72" s="212"/>
      <c r="C72" s="272"/>
      <c r="D72" s="272"/>
      <c r="E72" s="272"/>
      <c r="F72" s="272"/>
      <c r="G72" s="272"/>
      <c r="H72" s="272"/>
      <c r="I72" s="213"/>
    </row>
    <row r="73" spans="1:9" ht="15.75">
      <c r="A73" s="179"/>
      <c r="B73" s="164" t="s">
        <v>34</v>
      </c>
      <c r="C73" s="205">
        <f>E73+F73+G73</f>
        <v>333</v>
      </c>
      <c r="D73" s="214"/>
      <c r="E73" s="214">
        <f>E75</f>
        <v>0</v>
      </c>
      <c r="F73" s="214"/>
      <c r="G73" s="214">
        <f>G75+G79</f>
        <v>333</v>
      </c>
      <c r="H73" s="214">
        <f>H75+H79</f>
        <v>333</v>
      </c>
      <c r="I73" s="215"/>
    </row>
    <row r="74" spans="1:9" ht="16.5" thickBot="1">
      <c r="A74" s="169"/>
      <c r="B74" s="170" t="s">
        <v>29</v>
      </c>
      <c r="C74" s="210"/>
      <c r="D74" s="269"/>
      <c r="E74" s="269"/>
      <c r="F74" s="269"/>
      <c r="G74" s="210"/>
      <c r="H74" s="211"/>
      <c r="I74" s="208"/>
    </row>
    <row r="75" spans="1:9" ht="15.75">
      <c r="A75" s="155" t="s">
        <v>30</v>
      </c>
      <c r="B75" s="216" t="s">
        <v>40</v>
      </c>
      <c r="C75" s="205">
        <f>E75+F75+G75</f>
        <v>283</v>
      </c>
      <c r="D75" s="265"/>
      <c r="E75" s="265">
        <f>SUM(E76:E77)</f>
        <v>0</v>
      </c>
      <c r="F75" s="265"/>
      <c r="G75" s="244">
        <f>SUM(G76:G77)</f>
        <v>283</v>
      </c>
      <c r="H75" s="244">
        <f>SUM(H76:H77)</f>
        <v>283</v>
      </c>
      <c r="I75" s="130"/>
    </row>
    <row r="76" spans="1:9" ht="15">
      <c r="A76" s="179">
        <v>1</v>
      </c>
      <c r="B76" s="146" t="s">
        <v>112</v>
      </c>
      <c r="C76" s="236">
        <f>E76+G76</f>
        <v>283</v>
      </c>
      <c r="D76" s="236"/>
      <c r="E76" s="236"/>
      <c r="F76" s="236"/>
      <c r="G76" s="236">
        <f>H76</f>
        <v>283</v>
      </c>
      <c r="H76" s="236">
        <v>283</v>
      </c>
      <c r="I76" s="148"/>
    </row>
    <row r="77" spans="1:9" ht="15.75" thickBot="1">
      <c r="A77" s="181"/>
      <c r="B77" s="136"/>
      <c r="C77" s="210"/>
      <c r="D77" s="210"/>
      <c r="E77" s="210"/>
      <c r="F77" s="210"/>
      <c r="G77" s="210"/>
      <c r="H77" s="211"/>
      <c r="I77" s="185"/>
    </row>
    <row r="78" spans="1:9" ht="15.75" thickBot="1">
      <c r="A78" s="25"/>
      <c r="B78" s="25"/>
      <c r="C78" s="264"/>
      <c r="D78" s="264"/>
      <c r="E78" s="264"/>
      <c r="F78" s="264"/>
      <c r="G78" s="264"/>
      <c r="H78" s="273"/>
      <c r="I78" s="25"/>
    </row>
    <row r="79" spans="1:9" ht="15.75">
      <c r="A79" s="294" t="s">
        <v>31</v>
      </c>
      <c r="B79" s="198" t="s">
        <v>37</v>
      </c>
      <c r="C79" s="193">
        <f>SUM(E79:G79)</f>
        <v>50</v>
      </c>
      <c r="D79" s="258"/>
      <c r="E79" s="193">
        <f>SUM(E80:E81)</f>
        <v>0</v>
      </c>
      <c r="F79" s="258"/>
      <c r="G79" s="193">
        <f>G80+G81</f>
        <v>50</v>
      </c>
      <c r="H79" s="193">
        <f>H80+H81</f>
        <v>50</v>
      </c>
      <c r="I79" s="91"/>
    </row>
    <row r="80" spans="1:9" ht="15">
      <c r="A80" s="295">
        <v>1</v>
      </c>
      <c r="B80" s="201" t="s">
        <v>116</v>
      </c>
      <c r="C80" s="260">
        <f>E80+G80</f>
        <v>50</v>
      </c>
      <c r="D80" s="260"/>
      <c r="E80" s="260"/>
      <c r="F80" s="260"/>
      <c r="G80" s="260">
        <f>H80</f>
        <v>50</v>
      </c>
      <c r="H80" s="260">
        <v>50</v>
      </c>
      <c r="I80" s="93"/>
    </row>
    <row r="81" spans="1:9" ht="15.75" thickBot="1">
      <c r="A81" s="296"/>
      <c r="B81" s="202"/>
      <c r="C81" s="259"/>
      <c r="D81" s="259"/>
      <c r="E81" s="259"/>
      <c r="F81" s="259"/>
      <c r="G81" s="259"/>
      <c r="H81" s="259"/>
      <c r="I81" s="92"/>
    </row>
    <row r="82" spans="1:9" ht="15">
      <c r="A82" s="25"/>
      <c r="B82" s="79"/>
      <c r="C82" s="254"/>
      <c r="D82" s="254"/>
      <c r="E82" s="254"/>
      <c r="F82" s="254"/>
      <c r="G82" s="254"/>
      <c r="H82" s="254"/>
      <c r="I82" s="79"/>
    </row>
    <row r="83" spans="1:9" ht="15">
      <c r="A83" s="25"/>
      <c r="B83" s="25"/>
      <c r="C83" s="264"/>
      <c r="D83" s="264"/>
      <c r="E83" s="264"/>
      <c r="F83" s="264"/>
      <c r="G83" s="264"/>
      <c r="H83" s="273"/>
      <c r="I83" s="25"/>
    </row>
    <row r="84" spans="1:9" ht="15">
      <c r="A84" s="25"/>
      <c r="B84" s="25"/>
      <c r="C84" s="264"/>
      <c r="D84" s="264"/>
      <c r="E84" s="264"/>
      <c r="F84" s="264"/>
      <c r="G84" s="264"/>
      <c r="H84" s="273"/>
      <c r="I84" s="25"/>
    </row>
    <row r="85" spans="1:9" ht="16.5" thickBot="1">
      <c r="A85" s="159"/>
      <c r="B85" s="160" t="s">
        <v>89</v>
      </c>
      <c r="C85" s="271"/>
      <c r="D85" s="271"/>
      <c r="E85" s="271"/>
      <c r="F85" s="271"/>
      <c r="G85" s="271"/>
      <c r="H85" s="271"/>
      <c r="I85" s="159"/>
    </row>
    <row r="86" spans="1:9" ht="15.75">
      <c r="A86" s="124"/>
      <c r="B86" s="128"/>
      <c r="C86" s="265"/>
      <c r="D86" s="265"/>
      <c r="E86" s="265"/>
      <c r="F86" s="265"/>
      <c r="G86" s="265"/>
      <c r="H86" s="265"/>
      <c r="I86" s="130"/>
    </row>
    <row r="87" spans="1:9" ht="15.75">
      <c r="A87" s="163"/>
      <c r="B87" s="164" t="s">
        <v>34</v>
      </c>
      <c r="C87" s="274">
        <f>SUM(E87:G87)</f>
        <v>1629.48</v>
      </c>
      <c r="D87" s="236"/>
      <c r="E87" s="214">
        <f>E94+E89</f>
        <v>950</v>
      </c>
      <c r="F87" s="214">
        <f>F94+F89</f>
        <v>361.48</v>
      </c>
      <c r="G87" s="214">
        <f>H87</f>
        <v>318</v>
      </c>
      <c r="H87" s="214">
        <f>H94+H89</f>
        <v>318</v>
      </c>
      <c r="I87" s="148"/>
    </row>
    <row r="88" spans="1:9" ht="16.5" thickBot="1">
      <c r="A88" s="169"/>
      <c r="B88" s="170" t="s">
        <v>29</v>
      </c>
      <c r="C88" s="266"/>
      <c r="D88" s="267"/>
      <c r="E88" s="268"/>
      <c r="F88" s="269"/>
      <c r="G88" s="270"/>
      <c r="H88" s="266"/>
      <c r="I88" s="176"/>
    </row>
    <row r="89" spans="1:9" ht="15.75">
      <c r="A89" s="140" t="s">
        <v>30</v>
      </c>
      <c r="B89" s="177" t="s">
        <v>40</v>
      </c>
      <c r="C89" s="204">
        <f>E89+F89+G89</f>
        <v>1537.98</v>
      </c>
      <c r="D89" s="265"/>
      <c r="E89" s="193">
        <f>SUM(E90:E93)</f>
        <v>912.2</v>
      </c>
      <c r="F89" s="193">
        <f>SUM(F90:F93)</f>
        <v>361.48</v>
      </c>
      <c r="G89" s="204">
        <f>H89</f>
        <v>264.3</v>
      </c>
      <c r="H89" s="204">
        <f>SUM(H90:H93)</f>
        <v>264.3</v>
      </c>
      <c r="I89" s="130"/>
    </row>
    <row r="90" spans="1:9" ht="15">
      <c r="A90" s="179">
        <v>1</v>
      </c>
      <c r="B90" s="180" t="s">
        <v>69</v>
      </c>
      <c r="C90" s="236">
        <f>E90+G90</f>
        <v>59</v>
      </c>
      <c r="D90" s="236"/>
      <c r="E90" s="236"/>
      <c r="F90" s="236"/>
      <c r="G90" s="236">
        <f>H90</f>
        <v>59</v>
      </c>
      <c r="H90" s="236">
        <v>59</v>
      </c>
      <c r="I90" s="148"/>
    </row>
    <row r="91" spans="1:9" ht="15">
      <c r="A91" s="179">
        <v>2</v>
      </c>
      <c r="B91" s="180" t="s">
        <v>70</v>
      </c>
      <c r="C91" s="236">
        <f>E91+G91</f>
        <v>150</v>
      </c>
      <c r="D91" s="236"/>
      <c r="E91" s="236"/>
      <c r="F91" s="236"/>
      <c r="G91" s="236">
        <f>H91</f>
        <v>150</v>
      </c>
      <c r="H91" s="269">
        <v>150</v>
      </c>
      <c r="I91" s="148"/>
    </row>
    <row r="92" spans="1:9" ht="15">
      <c r="A92" s="169">
        <v>3</v>
      </c>
      <c r="B92" s="180" t="s">
        <v>90</v>
      </c>
      <c r="C92" s="236">
        <f>E92+G92+F92</f>
        <v>1273.68</v>
      </c>
      <c r="D92" s="269"/>
      <c r="E92" s="236">
        <v>912.2</v>
      </c>
      <c r="F92" s="293">
        <v>361.48</v>
      </c>
      <c r="G92" s="269"/>
      <c r="H92" s="269"/>
      <c r="I92" s="208"/>
    </row>
    <row r="93" spans="1:9" ht="15.75" thickBot="1">
      <c r="A93" s="169">
        <v>4</v>
      </c>
      <c r="B93" s="217" t="s">
        <v>91</v>
      </c>
      <c r="C93" s="236">
        <v>55.3</v>
      </c>
      <c r="D93" s="269"/>
      <c r="E93" s="269"/>
      <c r="F93" s="269"/>
      <c r="G93" s="236">
        <v>55.3</v>
      </c>
      <c r="H93" s="236">
        <v>55.3</v>
      </c>
      <c r="I93" s="185"/>
    </row>
    <row r="94" spans="1:9" ht="15.75">
      <c r="A94" s="221" t="s">
        <v>32</v>
      </c>
      <c r="B94" s="128" t="s">
        <v>92</v>
      </c>
      <c r="C94" s="204">
        <f>SUM(E94:G94)</f>
        <v>91.5</v>
      </c>
      <c r="D94" s="265"/>
      <c r="E94" s="204">
        <f>SUM(E95:E97)</f>
        <v>37.8</v>
      </c>
      <c r="F94" s="265"/>
      <c r="G94" s="204">
        <f>SUM(G95:G97)</f>
        <v>53.7</v>
      </c>
      <c r="H94" s="204">
        <f>SUM(H95:H97)</f>
        <v>53.7</v>
      </c>
      <c r="I94" s="130"/>
    </row>
    <row r="95" spans="1:9" ht="15">
      <c r="A95" s="179">
        <v>1</v>
      </c>
      <c r="B95" s="146" t="s">
        <v>93</v>
      </c>
      <c r="C95" s="236">
        <f>E95+G95</f>
        <v>3.7</v>
      </c>
      <c r="D95" s="236"/>
      <c r="E95" s="236"/>
      <c r="F95" s="236"/>
      <c r="G95" s="236">
        <f>H95</f>
        <v>3.7</v>
      </c>
      <c r="H95" s="236">
        <v>3.7</v>
      </c>
      <c r="I95" s="148"/>
    </row>
    <row r="96" spans="1:9" ht="15">
      <c r="A96" s="201">
        <v>2</v>
      </c>
      <c r="B96" s="33" t="s">
        <v>94</v>
      </c>
      <c r="C96" s="236">
        <f>E96+G96</f>
        <v>37.8</v>
      </c>
      <c r="D96" s="236"/>
      <c r="E96" s="236">
        <v>37.8</v>
      </c>
      <c r="F96" s="236"/>
      <c r="G96" s="236"/>
      <c r="H96" s="236"/>
      <c r="I96" s="148"/>
    </row>
    <row r="97" spans="1:9" ht="15.75" thickBot="1">
      <c r="A97" s="202">
        <v>3</v>
      </c>
      <c r="B97" s="31" t="s">
        <v>108</v>
      </c>
      <c r="C97" s="210">
        <f>E97+G97</f>
        <v>50</v>
      </c>
      <c r="D97" s="210"/>
      <c r="E97" s="210"/>
      <c r="F97" s="210"/>
      <c r="G97" s="210">
        <f>H97</f>
        <v>50</v>
      </c>
      <c r="H97" s="210">
        <v>50</v>
      </c>
      <c r="I97" s="185"/>
    </row>
    <row r="98" spans="1:9" ht="15.75">
      <c r="A98" s="26"/>
      <c r="B98" s="26"/>
      <c r="C98" s="264"/>
      <c r="D98" s="264"/>
      <c r="E98" s="264"/>
      <c r="F98" s="264"/>
      <c r="G98" s="264"/>
      <c r="H98" s="264"/>
      <c r="I98" s="25"/>
    </row>
    <row r="99" spans="1:9" ht="14.25">
      <c r="A99" s="2"/>
      <c r="B99" s="20"/>
      <c r="C99" s="275"/>
      <c r="D99" s="275"/>
      <c r="E99" s="275"/>
      <c r="F99" s="275"/>
      <c r="G99" s="275"/>
      <c r="H99" s="276"/>
      <c r="I99" s="20"/>
    </row>
    <row r="100" spans="1:10" ht="14.25">
      <c r="A100" s="2"/>
      <c r="B100" s="20"/>
      <c r="C100" s="275"/>
      <c r="D100" s="275"/>
      <c r="E100" s="275"/>
      <c r="F100" s="275"/>
      <c r="G100" s="275"/>
      <c r="H100" s="276"/>
      <c r="I100" s="20"/>
      <c r="J100" s="4"/>
    </row>
    <row r="101" spans="1:11" ht="16.5" thickBot="1">
      <c r="A101" s="2"/>
      <c r="B101" s="88" t="s">
        <v>41</v>
      </c>
      <c r="C101" s="254"/>
      <c r="D101" s="254"/>
      <c r="E101" s="254"/>
      <c r="F101" s="254"/>
      <c r="G101" s="254"/>
      <c r="H101" s="277"/>
      <c r="I101" s="79"/>
      <c r="J101" s="4"/>
      <c r="K101" s="4"/>
    </row>
    <row r="102" spans="1:9" s="8" customFormat="1" ht="15.75">
      <c r="A102" s="13"/>
      <c r="B102" s="97" t="s">
        <v>34</v>
      </c>
      <c r="C102" s="278">
        <f>SUM(E102:G102)</f>
        <v>1569.74</v>
      </c>
      <c r="D102" s="279"/>
      <c r="E102" s="278">
        <f>E104+E113</f>
        <v>200</v>
      </c>
      <c r="F102" s="278">
        <f>F104</f>
        <v>335</v>
      </c>
      <c r="G102" s="218">
        <f>G104+G113+G117</f>
        <v>1034.74</v>
      </c>
      <c r="H102" s="218">
        <f>H104+H113+H117</f>
        <v>1034.74</v>
      </c>
      <c r="I102" s="101"/>
    </row>
    <row r="103" spans="1:9" ht="16.5" thickBot="1">
      <c r="A103" s="9"/>
      <c r="B103" s="55" t="s">
        <v>35</v>
      </c>
      <c r="C103" s="253"/>
      <c r="D103" s="253"/>
      <c r="E103" s="253"/>
      <c r="F103" s="253"/>
      <c r="G103" s="253"/>
      <c r="H103" s="253"/>
      <c r="I103" s="80"/>
    </row>
    <row r="104" spans="1:9" ht="15.75">
      <c r="A104" s="298" t="s">
        <v>30</v>
      </c>
      <c r="B104" s="105" t="s">
        <v>43</v>
      </c>
      <c r="C104" s="193">
        <f>SUM(E104:G104)</f>
        <v>934.1</v>
      </c>
      <c r="D104" s="258"/>
      <c r="E104" s="193">
        <f>SUM(E106:E111)</f>
        <v>0</v>
      </c>
      <c r="F104" s="193">
        <f>SUM(F106:F111)</f>
        <v>335</v>
      </c>
      <c r="G104" s="204">
        <f>SUM(G105:G112)</f>
        <v>599.1</v>
      </c>
      <c r="H104" s="204">
        <f>SUM(H105:H112)</f>
        <v>599.1</v>
      </c>
      <c r="I104" s="91"/>
    </row>
    <row r="105" spans="1:9" ht="15">
      <c r="A105" s="10"/>
      <c r="B105" s="33"/>
      <c r="C105" s="260"/>
      <c r="D105" s="260"/>
      <c r="E105" s="260"/>
      <c r="F105" s="260"/>
      <c r="G105" s="260"/>
      <c r="H105" s="260"/>
      <c r="I105" s="93"/>
    </row>
    <row r="106" spans="1:9" ht="15">
      <c r="A106" s="179">
        <v>1</v>
      </c>
      <c r="B106" s="33" t="s">
        <v>95</v>
      </c>
      <c r="C106" s="260">
        <f>G106</f>
        <v>203</v>
      </c>
      <c r="D106" s="260"/>
      <c r="E106" s="260"/>
      <c r="F106" s="260"/>
      <c r="G106" s="260">
        <f>H106</f>
        <v>203</v>
      </c>
      <c r="H106" s="260">
        <v>203</v>
      </c>
      <c r="I106" s="93"/>
    </row>
    <row r="107" spans="1:9" ht="15">
      <c r="A107" s="179"/>
      <c r="B107" s="33" t="s">
        <v>96</v>
      </c>
      <c r="C107" s="260"/>
      <c r="D107" s="260"/>
      <c r="E107" s="260"/>
      <c r="F107" s="260"/>
      <c r="G107" s="260"/>
      <c r="H107" s="260"/>
      <c r="I107" s="93"/>
    </row>
    <row r="108" spans="1:9" ht="15">
      <c r="A108" s="179">
        <v>2</v>
      </c>
      <c r="B108" s="33" t="s">
        <v>97</v>
      </c>
      <c r="C108" s="260">
        <f>G108</f>
        <v>83</v>
      </c>
      <c r="D108" s="260"/>
      <c r="E108" s="260"/>
      <c r="F108" s="260"/>
      <c r="G108" s="260">
        <f>H108</f>
        <v>83</v>
      </c>
      <c r="H108" s="260">
        <v>83</v>
      </c>
      <c r="I108" s="93"/>
    </row>
    <row r="109" spans="1:9" ht="17.25" customHeight="1">
      <c r="A109" s="179">
        <v>3</v>
      </c>
      <c r="B109" s="33" t="s">
        <v>98</v>
      </c>
      <c r="C109" s="260">
        <f>G109</f>
        <v>140</v>
      </c>
      <c r="D109" s="260"/>
      <c r="E109" s="260"/>
      <c r="F109" s="260"/>
      <c r="G109" s="260">
        <f>H109</f>
        <v>140</v>
      </c>
      <c r="H109" s="260">
        <v>140</v>
      </c>
      <c r="I109" s="93"/>
    </row>
    <row r="110" spans="1:9" ht="17.25" customHeight="1">
      <c r="A110" s="179">
        <v>4</v>
      </c>
      <c r="B110" s="33" t="s">
        <v>99</v>
      </c>
      <c r="C110" s="260">
        <f>G110</f>
        <v>3.1</v>
      </c>
      <c r="D110" s="260"/>
      <c r="E110" s="260"/>
      <c r="F110" s="260"/>
      <c r="G110" s="260">
        <f>H110</f>
        <v>3.1</v>
      </c>
      <c r="H110" s="260">
        <v>3.1</v>
      </c>
      <c r="I110" s="93"/>
    </row>
    <row r="111" spans="1:9" ht="15.75" customHeight="1">
      <c r="A111" s="179">
        <v>5</v>
      </c>
      <c r="B111" s="33" t="s">
        <v>106</v>
      </c>
      <c r="C111" s="260">
        <f>F111+G111</f>
        <v>335</v>
      </c>
      <c r="D111" s="260"/>
      <c r="E111" s="260"/>
      <c r="F111" s="260">
        <v>335</v>
      </c>
      <c r="G111" s="260">
        <f>H111</f>
        <v>0</v>
      </c>
      <c r="H111" s="260"/>
      <c r="I111" s="93"/>
    </row>
    <row r="112" spans="1:9" ht="15.75" customHeight="1" thickBot="1">
      <c r="A112" s="181">
        <v>6</v>
      </c>
      <c r="B112" s="31" t="s">
        <v>120</v>
      </c>
      <c r="C112" s="260">
        <f>F112+G112</f>
        <v>170</v>
      </c>
      <c r="D112" s="259"/>
      <c r="E112" s="259"/>
      <c r="F112" s="259"/>
      <c r="G112" s="260">
        <f>H112</f>
        <v>170</v>
      </c>
      <c r="H112" s="259">
        <v>170</v>
      </c>
      <c r="I112" s="92"/>
    </row>
    <row r="113" spans="1:9" ht="15.75">
      <c r="A113" s="297" t="s">
        <v>31</v>
      </c>
      <c r="B113" s="64" t="s">
        <v>37</v>
      </c>
      <c r="C113" s="243">
        <f>SUM(E113:G113)</f>
        <v>610</v>
      </c>
      <c r="D113" s="280"/>
      <c r="E113" s="243">
        <f>SUM(E114:E116)</f>
        <v>200</v>
      </c>
      <c r="F113" s="280"/>
      <c r="G113" s="243">
        <f>G114+G116</f>
        <v>410</v>
      </c>
      <c r="H113" s="243">
        <f>H114+H116</f>
        <v>410</v>
      </c>
      <c r="I113" s="240"/>
    </row>
    <row r="114" spans="1:9" ht="16.5" customHeight="1">
      <c r="A114" s="163">
        <v>1</v>
      </c>
      <c r="B114" s="201" t="s">
        <v>100</v>
      </c>
      <c r="C114" s="260">
        <f>E114+G114</f>
        <v>310</v>
      </c>
      <c r="D114" s="260"/>
      <c r="E114" s="260"/>
      <c r="F114" s="260"/>
      <c r="G114" s="260">
        <f>H114</f>
        <v>310</v>
      </c>
      <c r="H114" s="260">
        <v>310</v>
      </c>
      <c r="I114" s="93"/>
    </row>
    <row r="115" spans="1:9" ht="16.5" customHeight="1">
      <c r="A115" s="220">
        <v>2</v>
      </c>
      <c r="B115" s="201" t="s">
        <v>101</v>
      </c>
      <c r="C115" s="260">
        <f>E115+G115</f>
        <v>200</v>
      </c>
      <c r="D115" s="260"/>
      <c r="E115" s="260">
        <v>200</v>
      </c>
      <c r="F115" s="260"/>
      <c r="G115" s="260"/>
      <c r="H115" s="260"/>
      <c r="I115" s="93"/>
    </row>
    <row r="116" spans="1:9" ht="16.5" customHeight="1" thickBot="1">
      <c r="A116" s="220">
        <v>3</v>
      </c>
      <c r="B116" s="202" t="s">
        <v>107</v>
      </c>
      <c r="C116" s="259">
        <f>E116+G116</f>
        <v>100</v>
      </c>
      <c r="D116" s="259"/>
      <c r="E116" s="259"/>
      <c r="F116" s="259"/>
      <c r="G116" s="259">
        <f>H116</f>
        <v>100</v>
      </c>
      <c r="H116" s="259">
        <v>100</v>
      </c>
      <c r="I116" s="92"/>
    </row>
    <row r="117" spans="1:9" ht="15.75">
      <c r="A117" s="221" t="s">
        <v>32</v>
      </c>
      <c r="B117" s="32" t="s">
        <v>92</v>
      </c>
      <c r="C117" s="243">
        <f>SUM(E117:G117)</f>
        <v>25.64</v>
      </c>
      <c r="D117" s="280"/>
      <c r="E117" s="280"/>
      <c r="F117" s="280"/>
      <c r="G117" s="243">
        <f>SUM(G118:G119)</f>
        <v>25.64</v>
      </c>
      <c r="H117" s="243">
        <f>SUM(H118:H119)</f>
        <v>25.64</v>
      </c>
      <c r="I117" s="240"/>
    </row>
    <row r="118" spans="1:9" ht="15" customHeight="1">
      <c r="A118" s="179">
        <v>1</v>
      </c>
      <c r="B118" s="33" t="s">
        <v>102</v>
      </c>
      <c r="C118" s="260">
        <f>G118</f>
        <v>25.64</v>
      </c>
      <c r="D118" s="260"/>
      <c r="E118" s="260"/>
      <c r="F118" s="260"/>
      <c r="G118" s="260">
        <f>H118</f>
        <v>25.64</v>
      </c>
      <c r="H118" s="260">
        <v>25.64</v>
      </c>
      <c r="I118" s="222"/>
    </row>
    <row r="119" spans="1:9" ht="15" customHeight="1" thickBot="1">
      <c r="A119" s="202"/>
      <c r="B119" s="31"/>
      <c r="C119" s="259"/>
      <c r="D119" s="259"/>
      <c r="E119" s="259"/>
      <c r="F119" s="259"/>
      <c r="G119" s="259"/>
      <c r="H119" s="259"/>
      <c r="I119" s="223"/>
    </row>
    <row r="120" spans="1:9" ht="13.5" customHeight="1">
      <c r="A120" s="224"/>
      <c r="B120" s="79"/>
      <c r="C120" s="254"/>
      <c r="D120" s="254"/>
      <c r="E120" s="254"/>
      <c r="F120" s="254"/>
      <c r="G120" s="254"/>
      <c r="H120" s="254"/>
      <c r="I120" s="88"/>
    </row>
    <row r="121" spans="1:9" ht="13.5" customHeight="1">
      <c r="A121" s="2"/>
      <c r="B121" s="79"/>
      <c r="C121" s="254"/>
      <c r="D121" s="254"/>
      <c r="E121" s="254"/>
      <c r="F121" s="254"/>
      <c r="G121" s="254"/>
      <c r="H121" s="254"/>
      <c r="I121" s="79"/>
    </row>
    <row r="122" spans="1:9" ht="16.5" thickBot="1">
      <c r="A122" s="21"/>
      <c r="B122" s="88" t="s">
        <v>42</v>
      </c>
      <c r="C122" s="254"/>
      <c r="D122" s="254"/>
      <c r="E122" s="254"/>
      <c r="F122" s="254"/>
      <c r="G122" s="254"/>
      <c r="H122" s="254"/>
      <c r="I122" s="79"/>
    </row>
    <row r="123" spans="1:9" ht="15.75">
      <c r="A123" s="225"/>
      <c r="B123" s="192" t="s">
        <v>34</v>
      </c>
      <c r="C123" s="281"/>
      <c r="D123" s="258"/>
      <c r="E123" s="258"/>
      <c r="F123" s="258"/>
      <c r="G123" s="193"/>
      <c r="H123" s="193"/>
      <c r="I123" s="91"/>
    </row>
    <row r="124" spans="1:9" s="8" customFormat="1" ht="15.75">
      <c r="A124" s="226"/>
      <c r="B124" s="227" t="s">
        <v>29</v>
      </c>
      <c r="C124" s="282">
        <f>E124+F124+G124</f>
        <v>2364</v>
      </c>
      <c r="D124" s="260"/>
      <c r="E124" s="282">
        <f>E126</f>
        <v>0</v>
      </c>
      <c r="F124" s="282">
        <f>F126</f>
        <v>0</v>
      </c>
      <c r="G124" s="228">
        <f>G126+G132</f>
        <v>2364</v>
      </c>
      <c r="H124" s="228">
        <f>H126+H132</f>
        <v>2364</v>
      </c>
      <c r="I124" s="93"/>
    </row>
    <row r="125" spans="1:9" ht="16.5" thickBot="1">
      <c r="A125" s="19"/>
      <c r="B125" s="195"/>
      <c r="C125" s="283"/>
      <c r="D125" s="259"/>
      <c r="E125" s="259"/>
      <c r="F125" s="259"/>
      <c r="G125" s="229"/>
      <c r="H125" s="229"/>
      <c r="I125" s="92"/>
    </row>
    <row r="126" spans="1:9" ht="15.75">
      <c r="A126" s="230" t="s">
        <v>30</v>
      </c>
      <c r="B126" s="198" t="s">
        <v>43</v>
      </c>
      <c r="C126" s="284">
        <f>SUM(E126:G126)</f>
        <v>2214</v>
      </c>
      <c r="D126" s="258"/>
      <c r="E126" s="258">
        <f>SUM(E127:E129)</f>
        <v>0</v>
      </c>
      <c r="F126" s="193">
        <f>SUM(F127:F130)</f>
        <v>0</v>
      </c>
      <c r="G126" s="231">
        <f>SUM(G127:G130)</f>
        <v>2214</v>
      </c>
      <c r="H126" s="232">
        <f>SUM(H127:H130)</f>
        <v>2214</v>
      </c>
      <c r="I126" s="91"/>
    </row>
    <row r="127" spans="1:9" ht="15">
      <c r="A127" s="233">
        <v>1</v>
      </c>
      <c r="B127" s="58" t="s">
        <v>103</v>
      </c>
      <c r="C127" s="260">
        <f>G127</f>
        <v>1390</v>
      </c>
      <c r="D127" s="260"/>
      <c r="E127" s="260"/>
      <c r="F127" s="260"/>
      <c r="G127" s="234">
        <f>H127</f>
        <v>1390</v>
      </c>
      <c r="H127" s="234">
        <v>1390</v>
      </c>
      <c r="I127" s="93"/>
    </row>
    <row r="128" spans="1:9" ht="15">
      <c r="A128" s="233"/>
      <c r="B128" s="201" t="s">
        <v>104</v>
      </c>
      <c r="C128" s="260"/>
      <c r="D128" s="260"/>
      <c r="E128" s="260"/>
      <c r="F128" s="260"/>
      <c r="G128" s="260"/>
      <c r="H128" s="260"/>
      <c r="I128" s="93"/>
    </row>
    <row r="129" spans="1:9" ht="15.75" customHeight="1">
      <c r="A129" s="233">
        <v>2</v>
      </c>
      <c r="B129" s="201" t="s">
        <v>105</v>
      </c>
      <c r="C129" s="260">
        <f>G129</f>
        <v>824</v>
      </c>
      <c r="D129" s="260"/>
      <c r="E129" s="260"/>
      <c r="F129" s="260"/>
      <c r="G129" s="260">
        <f>H129</f>
        <v>824</v>
      </c>
      <c r="H129" s="260">
        <v>824</v>
      </c>
      <c r="I129" s="93"/>
    </row>
    <row r="130" spans="1:9" ht="15.75" customHeight="1" thickBot="1">
      <c r="A130" s="194"/>
      <c r="B130" s="81"/>
      <c r="C130" s="256"/>
      <c r="D130" s="256"/>
      <c r="E130" s="256"/>
      <c r="F130" s="256"/>
      <c r="G130" s="256"/>
      <c r="H130" s="256"/>
      <c r="I130" s="92"/>
    </row>
    <row r="131" spans="2:13" ht="15" thickBot="1">
      <c r="B131" s="23"/>
      <c r="C131" s="23"/>
      <c r="D131" s="23"/>
      <c r="E131" s="23"/>
      <c r="F131" s="23"/>
      <c r="G131" s="23"/>
      <c r="H131" s="23"/>
      <c r="I131" s="23"/>
      <c r="J131" s="2"/>
      <c r="K131" s="2"/>
      <c r="L131" s="2"/>
      <c r="M131" s="2"/>
    </row>
    <row r="132" spans="1:13" ht="15.75">
      <c r="A132" s="294" t="s">
        <v>31</v>
      </c>
      <c r="B132" s="198" t="s">
        <v>37</v>
      </c>
      <c r="C132" s="193">
        <f>SUM(E132:G132)</f>
        <v>150</v>
      </c>
      <c r="D132" s="258"/>
      <c r="E132" s="193">
        <f>SUM(E133:E134)</f>
        <v>0</v>
      </c>
      <c r="F132" s="258"/>
      <c r="G132" s="193">
        <f>G133+G134</f>
        <v>150</v>
      </c>
      <c r="H132" s="193">
        <f>H133+H134</f>
        <v>150</v>
      </c>
      <c r="I132" s="91"/>
      <c r="J132" s="2"/>
      <c r="K132" s="2"/>
      <c r="L132" s="2"/>
      <c r="M132" s="2"/>
    </row>
    <row r="133" spans="1:13" ht="15">
      <c r="A133" s="295">
        <v>1</v>
      </c>
      <c r="B133" s="201" t="s">
        <v>118</v>
      </c>
      <c r="C133" s="260">
        <f>E133+G133</f>
        <v>150</v>
      </c>
      <c r="D133" s="260"/>
      <c r="E133" s="260"/>
      <c r="F133" s="260"/>
      <c r="G133" s="260">
        <f>H133</f>
        <v>150</v>
      </c>
      <c r="H133" s="260">
        <v>150</v>
      </c>
      <c r="I133" s="93"/>
      <c r="J133" s="2"/>
      <c r="K133" s="2"/>
      <c r="L133" s="2"/>
      <c r="M133" s="2"/>
    </row>
    <row r="134" spans="1:13" ht="15.75" thickBot="1">
      <c r="A134" s="296"/>
      <c r="B134" s="202"/>
      <c r="C134" s="259"/>
      <c r="D134" s="259"/>
      <c r="E134" s="259"/>
      <c r="F134" s="259"/>
      <c r="G134" s="259"/>
      <c r="H134" s="259"/>
      <c r="I134" s="92"/>
      <c r="J134" s="2"/>
      <c r="K134" s="2"/>
      <c r="L134" s="2"/>
      <c r="M134" s="2"/>
    </row>
    <row r="135" spans="2:13" ht="14.25">
      <c r="B135" s="23"/>
      <c r="C135" s="23"/>
      <c r="D135" s="23"/>
      <c r="E135" s="23"/>
      <c r="F135" s="23"/>
      <c r="G135" s="23"/>
      <c r="H135" s="23"/>
      <c r="I135" s="23"/>
      <c r="J135" s="2"/>
      <c r="K135" s="2"/>
      <c r="L135" s="2"/>
      <c r="M135" s="2"/>
    </row>
    <row r="136" spans="10:13" ht="11.25">
      <c r="J136" s="2"/>
      <c r="K136" s="2"/>
      <c r="L136" s="2"/>
      <c r="M136" s="2"/>
    </row>
    <row r="137" spans="1:10" ht="11.25">
      <c r="A137" s="2"/>
      <c r="B137" s="2"/>
      <c r="C137" s="2"/>
      <c r="D137" s="5"/>
      <c r="E137" s="2"/>
      <c r="F137" s="2"/>
      <c r="G137" s="2"/>
      <c r="H137" s="2"/>
      <c r="I137" s="2"/>
      <c r="J137" s="2"/>
    </row>
    <row r="138" spans="1:10" ht="12.75" customHeight="1">
      <c r="A138" s="2"/>
      <c r="B138" s="2"/>
      <c r="C138" s="2"/>
      <c r="D138" s="387" t="s">
        <v>36</v>
      </c>
      <c r="E138" s="387"/>
      <c r="F138" s="387"/>
      <c r="G138" s="387"/>
      <c r="H138" s="2"/>
      <c r="I138" s="2"/>
      <c r="J138" s="2"/>
    </row>
    <row r="139" spans="1:10" ht="18">
      <c r="A139" s="2"/>
      <c r="B139" s="2"/>
      <c r="C139" s="2"/>
      <c r="D139" s="25"/>
      <c r="E139" s="28" t="s">
        <v>39</v>
      </c>
      <c r="F139" s="2"/>
      <c r="G139" s="2"/>
      <c r="H139" s="2"/>
      <c r="I139" s="2"/>
      <c r="J139" s="2"/>
    </row>
    <row r="140" spans="1:10" ht="18">
      <c r="A140" s="2"/>
      <c r="B140" s="2"/>
      <c r="C140" s="5"/>
      <c r="D140" s="26"/>
      <c r="E140" s="27" t="s">
        <v>59</v>
      </c>
      <c r="F140" s="2"/>
      <c r="G140" s="2"/>
      <c r="H140" s="2"/>
      <c r="I140" s="2"/>
      <c r="J140" s="5"/>
    </row>
    <row r="141" spans="1:10" ht="11.25">
      <c r="A141" s="2"/>
      <c r="B141" s="2"/>
      <c r="C141" s="2"/>
      <c r="D141" s="2"/>
      <c r="E141" s="2"/>
      <c r="F141" s="2"/>
      <c r="G141" s="2"/>
      <c r="H141" s="2"/>
      <c r="I141" s="2"/>
      <c r="J141" s="5"/>
    </row>
    <row r="142" spans="1:10" ht="11.25">
      <c r="A142" s="4"/>
      <c r="B142" s="4"/>
      <c r="C142" s="4"/>
      <c r="D142" s="4"/>
      <c r="E142" s="2"/>
      <c r="F142" s="2"/>
      <c r="G142" s="2"/>
      <c r="H142" s="2"/>
      <c r="I142" s="2"/>
      <c r="J142" s="2"/>
    </row>
    <row r="143" spans="1:10" ht="11.25">
      <c r="A143" s="4"/>
      <c r="B143" s="4"/>
      <c r="C143" s="4"/>
      <c r="D143" s="4"/>
      <c r="E143" s="2"/>
      <c r="F143" s="2"/>
      <c r="G143" s="2"/>
      <c r="H143" s="2"/>
      <c r="I143" s="2"/>
      <c r="J143" s="5"/>
    </row>
    <row r="144" spans="1:10" ht="11.25">
      <c r="A144" s="4"/>
      <c r="B144" s="4"/>
      <c r="C144" s="4"/>
      <c r="D144" s="4"/>
      <c r="E144" s="2"/>
      <c r="F144" s="2"/>
      <c r="G144" s="2"/>
      <c r="H144" s="2"/>
      <c r="I144" s="2"/>
      <c r="J144" s="5"/>
    </row>
    <row r="145" spans="1:10" ht="11.25">
      <c r="A145" s="4"/>
      <c r="B145" s="4"/>
      <c r="C145" s="4"/>
      <c r="D145" s="4"/>
      <c r="E145" s="2"/>
      <c r="F145" s="2"/>
      <c r="G145" s="2"/>
      <c r="H145" s="2"/>
      <c r="I145" s="2"/>
      <c r="J145" s="2"/>
    </row>
    <row r="146" spans="1:10" ht="11.25">
      <c r="A146" s="4"/>
      <c r="B146" s="4"/>
      <c r="C146" s="4"/>
      <c r="D146" s="4"/>
      <c r="E146" s="2"/>
      <c r="F146" s="2"/>
      <c r="G146" s="2"/>
      <c r="H146" s="2"/>
      <c r="I146" s="2"/>
      <c r="J146" s="2"/>
    </row>
    <row r="147" spans="1:10" ht="11.25">
      <c r="A147" s="4"/>
      <c r="B147" s="4"/>
      <c r="C147" s="4"/>
      <c r="D147" s="4"/>
      <c r="E147" s="2"/>
      <c r="F147" s="2"/>
      <c r="G147" s="2"/>
      <c r="H147" s="2"/>
      <c r="I147" s="2"/>
      <c r="J147" s="2"/>
    </row>
    <row r="148" spans="1:13" ht="11.25">
      <c r="A148" s="4"/>
      <c r="B148" s="4"/>
      <c r="C148" s="4"/>
      <c r="D148" s="4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1.25">
      <c r="A149" s="4"/>
      <c r="B149" s="4"/>
      <c r="C149" s="4"/>
      <c r="D149" s="4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1.25">
      <c r="A150" s="4"/>
      <c r="B150" s="4"/>
      <c r="C150" s="4"/>
      <c r="D150" s="4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1.25">
      <c r="A151" s="4"/>
      <c r="B151" s="4"/>
      <c r="C151" s="4"/>
      <c r="D151" s="4"/>
      <c r="E151" s="2"/>
      <c r="F151" s="5"/>
      <c r="G151" s="2"/>
      <c r="H151" s="2"/>
      <c r="I151" s="2"/>
      <c r="J151" s="2"/>
      <c r="K151" s="2"/>
      <c r="L151" s="2"/>
      <c r="M151" s="2"/>
    </row>
    <row r="152" spans="5:13" ht="11.25">
      <c r="E152" s="6"/>
      <c r="F152" s="2"/>
      <c r="G152" s="2"/>
      <c r="H152" s="2"/>
      <c r="I152" s="2"/>
      <c r="J152" s="2"/>
      <c r="K152" s="2"/>
      <c r="L152" s="2"/>
      <c r="M152" s="2"/>
    </row>
    <row r="153" spans="5:13" ht="11.25">
      <c r="E153" s="2"/>
      <c r="F153" s="6"/>
      <c r="G153" s="2"/>
      <c r="H153" s="2"/>
      <c r="I153" s="2"/>
      <c r="J153" s="2"/>
      <c r="K153" s="2"/>
      <c r="L153" s="2"/>
      <c r="M153" s="2"/>
    </row>
    <row r="154" spans="5:13" ht="11.25">
      <c r="E154" s="2"/>
      <c r="F154" s="6"/>
      <c r="G154" s="2"/>
      <c r="H154" s="2"/>
      <c r="I154" s="2"/>
      <c r="J154" s="2"/>
      <c r="K154" s="2"/>
      <c r="L154" s="2"/>
      <c r="M154" s="2"/>
    </row>
    <row r="155" spans="5:13" ht="11.25">
      <c r="E155" s="5"/>
      <c r="F155" s="5"/>
      <c r="G155" s="5"/>
      <c r="H155" s="5"/>
      <c r="I155" s="5"/>
      <c r="J155" s="2"/>
      <c r="K155" s="2"/>
      <c r="L155" s="2"/>
      <c r="M155" s="2"/>
    </row>
    <row r="156" spans="5:13" ht="11.25">
      <c r="E156" s="5"/>
      <c r="F156" s="5"/>
      <c r="G156" s="5"/>
      <c r="H156" s="5"/>
      <c r="I156" s="5"/>
      <c r="J156" s="2"/>
      <c r="K156" s="2"/>
      <c r="L156" s="2"/>
      <c r="M156" s="2"/>
    </row>
    <row r="157" spans="5:13" ht="11.25">
      <c r="E157" s="2"/>
      <c r="F157" s="2"/>
      <c r="G157" s="2"/>
      <c r="H157" s="2"/>
      <c r="I157" s="2"/>
      <c r="J157" s="2"/>
      <c r="K157" s="2"/>
      <c r="L157" s="2"/>
      <c r="M157" s="2"/>
    </row>
    <row r="158" spans="5:13" ht="11.25">
      <c r="E158" s="5"/>
      <c r="F158" s="5"/>
      <c r="G158" s="5"/>
      <c r="H158" s="5"/>
      <c r="I158" s="5"/>
      <c r="J158" s="2"/>
      <c r="K158" s="2"/>
      <c r="L158" s="2"/>
      <c r="M158" s="2"/>
    </row>
    <row r="159" spans="5:13" ht="11.25">
      <c r="E159" s="5"/>
      <c r="F159" s="5"/>
      <c r="G159" s="5"/>
      <c r="H159" s="5"/>
      <c r="I159" s="5"/>
      <c r="J159" s="2"/>
      <c r="K159" s="2"/>
      <c r="L159" s="2"/>
      <c r="M159" s="2"/>
    </row>
    <row r="160" spans="5:13" ht="11.25">
      <c r="E160" s="2"/>
      <c r="F160" s="2"/>
      <c r="G160" s="2"/>
      <c r="H160" s="2"/>
      <c r="I160" s="2"/>
      <c r="J160" s="2"/>
      <c r="K160" s="2"/>
      <c r="L160" s="2"/>
      <c r="M160" s="2"/>
    </row>
    <row r="161" spans="5:13" ht="11.25">
      <c r="E161" s="2"/>
      <c r="F161" s="2"/>
      <c r="G161" s="2"/>
      <c r="H161" s="2"/>
      <c r="I161" s="2"/>
      <c r="J161" s="2"/>
      <c r="K161" s="2"/>
      <c r="L161" s="2"/>
      <c r="M161" s="2"/>
    </row>
    <row r="162" spans="5:9" ht="11.25">
      <c r="E162" s="2"/>
      <c r="F162" s="2"/>
      <c r="G162" s="2"/>
      <c r="H162" s="2"/>
      <c r="I162" s="2"/>
    </row>
    <row r="163" spans="5:9" ht="11.25">
      <c r="E163" s="2"/>
      <c r="F163" s="2"/>
      <c r="G163" s="2"/>
      <c r="H163" s="2"/>
      <c r="I163" s="2"/>
    </row>
    <row r="164" spans="5:9" ht="11.25">
      <c r="E164" s="2"/>
      <c r="F164" s="2"/>
      <c r="G164" s="2"/>
      <c r="H164" s="2"/>
      <c r="I164" s="2"/>
    </row>
    <row r="165" spans="5:9" ht="11.25">
      <c r="E165" s="2"/>
      <c r="F165" s="2"/>
      <c r="G165" s="2"/>
      <c r="H165" s="2"/>
      <c r="I165" s="2"/>
    </row>
    <row r="166" spans="5:9" ht="11.25">
      <c r="E166" s="2"/>
      <c r="F166" s="2"/>
      <c r="G166" s="2"/>
      <c r="H166" s="2"/>
      <c r="I166" s="2"/>
    </row>
    <row r="167" spans="5:9" ht="11.25">
      <c r="E167" s="2"/>
      <c r="F167" s="2"/>
      <c r="G167" s="2"/>
      <c r="H167" s="2"/>
      <c r="I167" s="2"/>
    </row>
    <row r="168" spans="5:9" ht="11.25">
      <c r="E168" s="2"/>
      <c r="F168" s="2"/>
      <c r="G168" s="2"/>
      <c r="H168" s="2"/>
      <c r="I168" s="2"/>
    </row>
    <row r="169" spans="5:9" ht="11.25">
      <c r="E169" s="2"/>
      <c r="F169" s="2"/>
      <c r="G169" s="2"/>
      <c r="H169" s="2"/>
      <c r="I169" s="2"/>
    </row>
    <row r="170" spans="5:9" ht="11.25">
      <c r="E170" s="2"/>
      <c r="F170" s="2"/>
      <c r="G170" s="2"/>
      <c r="H170" s="2"/>
      <c r="I170" s="2"/>
    </row>
    <row r="171" spans="5:9" ht="11.25">
      <c r="E171" s="2"/>
      <c r="F171" s="2"/>
      <c r="G171" s="2"/>
      <c r="H171" s="2"/>
      <c r="I171" s="2"/>
    </row>
    <row r="172" spans="5:9" ht="11.25">
      <c r="E172" s="2"/>
      <c r="F172" s="2"/>
      <c r="G172" s="2"/>
      <c r="H172" s="2"/>
      <c r="I172" s="2"/>
    </row>
    <row r="173" spans="5:9" ht="11.25">
      <c r="E173" s="2"/>
      <c r="F173" s="2"/>
      <c r="G173" s="2"/>
      <c r="H173" s="2"/>
      <c r="I173" s="2"/>
    </row>
    <row r="174" spans="5:9" ht="11.25">
      <c r="E174" s="2"/>
      <c r="F174" s="2"/>
      <c r="G174" s="2"/>
      <c r="H174" s="2"/>
      <c r="I174" s="2"/>
    </row>
    <row r="175" spans="5:9" ht="11.25">
      <c r="E175" s="2"/>
      <c r="F175" s="2"/>
      <c r="G175" s="2"/>
      <c r="H175" s="2"/>
      <c r="I175" s="2"/>
    </row>
    <row r="176" spans="5:9" ht="11.25">
      <c r="E176" s="2"/>
      <c r="F176" s="2"/>
      <c r="G176" s="2"/>
      <c r="H176" s="2"/>
      <c r="I176" s="2"/>
    </row>
  </sheetData>
  <sheetProtection/>
  <mergeCells count="23">
    <mergeCell ref="D138:G138"/>
    <mergeCell ref="C22:C23"/>
    <mergeCell ref="E22:E23"/>
    <mergeCell ref="F22:F23"/>
    <mergeCell ref="G22:G23"/>
    <mergeCell ref="C24:C25"/>
    <mergeCell ref="E24:E25"/>
    <mergeCell ref="F24:F25"/>
    <mergeCell ref="G24:G25"/>
    <mergeCell ref="H24:H25"/>
    <mergeCell ref="H18:H19"/>
    <mergeCell ref="C20:C21"/>
    <mergeCell ref="E20:E21"/>
    <mergeCell ref="F20:F21"/>
    <mergeCell ref="G20:G21"/>
    <mergeCell ref="H20:H21"/>
    <mergeCell ref="H22:H23"/>
    <mergeCell ref="A4:B4"/>
    <mergeCell ref="C6:E6"/>
    <mergeCell ref="C18:C19"/>
    <mergeCell ref="E18:E19"/>
    <mergeCell ref="F18:F19"/>
    <mergeCell ref="G18:G19"/>
  </mergeCells>
  <printOptions/>
  <pageMargins left="1.141732283464567" right="0.7480314960629921" top="0.3937007874015748" bottom="0.3937007874015748" header="0.1968503937007874" footer="0"/>
  <pageSetup horizontalDpi="600" verticalDpi="600" orientation="landscape" paperSize="9" scale="67" r:id="rId2"/>
  <rowBreaks count="2" manualBreakCount="2">
    <brk id="51" max="9" man="1"/>
    <brk id="98" max="8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70"/>
  <sheetViews>
    <sheetView tabSelected="1" zoomScale="85" zoomScaleNormal="85" zoomScaleSheetLayoutView="75" zoomScalePageLayoutView="0" workbookViewId="0" topLeftCell="A115">
      <selection activeCell="F153" sqref="F153"/>
    </sheetView>
  </sheetViews>
  <sheetFormatPr defaultColWidth="9.140625" defaultRowHeight="12.75"/>
  <cols>
    <col min="1" max="1" width="4.00390625" style="1" customWidth="1"/>
    <col min="2" max="2" width="92.00390625" style="1" customWidth="1"/>
    <col min="3" max="3" width="12.8515625" style="1" customWidth="1"/>
    <col min="4" max="4" width="10.140625" style="1" customWidth="1"/>
    <col min="5" max="5" width="13.00390625" style="1" customWidth="1"/>
    <col min="6" max="6" width="13.7109375" style="1" customWidth="1"/>
    <col min="7" max="7" width="15.140625" style="1" customWidth="1"/>
    <col min="8" max="8" width="15.421875" style="1" customWidth="1"/>
    <col min="9" max="9" width="13.28125" style="1" customWidth="1"/>
    <col min="10" max="16384" width="9.140625" style="1" customWidth="1"/>
  </cols>
  <sheetData>
    <row r="1" spans="1:2" ht="12.75">
      <c r="A1" s="29"/>
      <c r="B1" s="30" t="s">
        <v>47</v>
      </c>
    </row>
    <row r="2" spans="1:2" ht="12.75">
      <c r="A2" s="30" t="s">
        <v>45</v>
      </c>
      <c r="B2" s="30" t="s">
        <v>46</v>
      </c>
    </row>
    <row r="3" spans="1:2" ht="12.75">
      <c r="A3" s="30" t="s">
        <v>119</v>
      </c>
      <c r="B3" s="30"/>
    </row>
    <row r="4" spans="1:2" ht="21" customHeight="1">
      <c r="A4" s="400" t="s">
        <v>140</v>
      </c>
      <c r="B4" s="388"/>
    </row>
    <row r="5" spans="1:9" ht="21" customHeight="1">
      <c r="A5" s="406" t="s">
        <v>139</v>
      </c>
      <c r="B5" s="406"/>
      <c r="C5" s="406"/>
      <c r="D5" s="406"/>
      <c r="E5" s="406"/>
      <c r="F5" s="406"/>
      <c r="G5" s="406"/>
      <c r="H5" s="406"/>
      <c r="I5" s="406"/>
    </row>
    <row r="6" spans="1:6" ht="21" customHeight="1">
      <c r="A6" s="118"/>
      <c r="B6" s="118"/>
      <c r="C6" s="351"/>
      <c r="D6" s="352"/>
      <c r="E6" s="352"/>
      <c r="F6" s="15"/>
    </row>
    <row r="7" spans="1:9" ht="11.25">
      <c r="A7" s="405"/>
      <c r="B7" s="405"/>
      <c r="C7" s="405"/>
      <c r="D7" s="405"/>
      <c r="E7" s="405"/>
      <c r="F7" s="405"/>
      <c r="G7" s="405"/>
      <c r="H7" s="405"/>
      <c r="I7" s="405"/>
    </row>
    <row r="8" spans="1:9" ht="12" thickBot="1">
      <c r="A8" s="4"/>
      <c r="B8" s="4"/>
      <c r="C8" s="4"/>
      <c r="D8" s="4"/>
      <c r="E8" s="4"/>
      <c r="F8" s="4"/>
      <c r="G8" s="4"/>
      <c r="H8" s="4"/>
      <c r="I8" s="354" t="s">
        <v>38</v>
      </c>
    </row>
    <row r="9" spans="1:9" ht="15.75">
      <c r="A9" s="37"/>
      <c r="B9" s="38" t="s">
        <v>0</v>
      </c>
      <c r="C9" s="39"/>
      <c r="D9" s="40"/>
      <c r="E9" s="40" t="s">
        <v>155</v>
      </c>
      <c r="F9" s="40"/>
      <c r="G9" s="40"/>
      <c r="H9" s="40"/>
      <c r="I9" s="41"/>
    </row>
    <row r="10" spans="1:9" ht="15.75">
      <c r="A10" s="42"/>
      <c r="B10" s="43" t="s">
        <v>48</v>
      </c>
      <c r="C10" s="44" t="s">
        <v>1</v>
      </c>
      <c r="D10" s="45"/>
      <c r="E10" s="46" t="s">
        <v>2</v>
      </c>
      <c r="F10" s="45"/>
      <c r="G10" s="47"/>
      <c r="H10" s="45" t="s">
        <v>3</v>
      </c>
      <c r="I10" s="48"/>
    </row>
    <row r="11" spans="1:9" ht="15.75">
      <c r="A11" s="42" t="s">
        <v>4</v>
      </c>
      <c r="B11" s="43" t="s">
        <v>5</v>
      </c>
      <c r="C11" s="44"/>
      <c r="D11" s="44" t="s">
        <v>6</v>
      </c>
      <c r="E11" s="44" t="s">
        <v>7</v>
      </c>
      <c r="F11" s="44" t="s">
        <v>8</v>
      </c>
      <c r="G11" s="44" t="s">
        <v>9</v>
      </c>
      <c r="H11" s="49"/>
      <c r="I11" s="50" t="s">
        <v>10</v>
      </c>
    </row>
    <row r="12" spans="1:9" ht="15.75">
      <c r="A12" s="42" t="s">
        <v>11</v>
      </c>
      <c r="B12" s="43" t="s">
        <v>49</v>
      </c>
      <c r="C12" s="49"/>
      <c r="D12" s="44" t="s">
        <v>12</v>
      </c>
      <c r="E12" s="44" t="s">
        <v>13</v>
      </c>
      <c r="F12" s="44" t="s">
        <v>14</v>
      </c>
      <c r="G12" s="44" t="s">
        <v>15</v>
      </c>
      <c r="H12" s="44" t="s">
        <v>16</v>
      </c>
      <c r="I12" s="50" t="s">
        <v>17</v>
      </c>
    </row>
    <row r="13" spans="1:9" ht="15.75">
      <c r="A13" s="42"/>
      <c r="B13" s="43" t="s">
        <v>18</v>
      </c>
      <c r="C13" s="49"/>
      <c r="D13" s="49"/>
      <c r="E13" s="44" t="s">
        <v>52</v>
      </c>
      <c r="F13" s="44" t="s">
        <v>19</v>
      </c>
      <c r="G13" s="44" t="s">
        <v>20</v>
      </c>
      <c r="H13" s="44" t="s">
        <v>21</v>
      </c>
      <c r="I13" s="50" t="s">
        <v>22</v>
      </c>
    </row>
    <row r="14" spans="1:9" ht="15.75">
      <c r="A14" s="42"/>
      <c r="B14" s="43"/>
      <c r="C14" s="49"/>
      <c r="D14" s="49"/>
      <c r="E14" s="44" t="s">
        <v>53</v>
      </c>
      <c r="F14" s="44" t="s">
        <v>23</v>
      </c>
      <c r="G14" s="49"/>
      <c r="H14" s="44" t="s">
        <v>24</v>
      </c>
      <c r="I14" s="50" t="s">
        <v>16</v>
      </c>
    </row>
    <row r="15" spans="1:9" ht="15.75">
      <c r="A15" s="42"/>
      <c r="B15" s="44"/>
      <c r="C15" s="49"/>
      <c r="D15" s="49"/>
      <c r="E15" s="49"/>
      <c r="F15" s="44" t="s">
        <v>25</v>
      </c>
      <c r="G15" s="49"/>
      <c r="H15" s="49"/>
      <c r="I15" s="50" t="s">
        <v>26</v>
      </c>
    </row>
    <row r="16" spans="1:9" ht="15.75">
      <c r="A16" s="42"/>
      <c r="B16" s="44"/>
      <c r="C16" s="49"/>
      <c r="D16" s="49"/>
      <c r="E16" s="49"/>
      <c r="F16" s="49"/>
      <c r="G16" s="49"/>
      <c r="H16" s="49"/>
      <c r="I16" s="50" t="s">
        <v>27</v>
      </c>
    </row>
    <row r="17" spans="1:9" s="7" customFormat="1" ht="15.75">
      <c r="A17" s="338"/>
      <c r="B17" s="339">
        <v>1</v>
      </c>
      <c r="C17" s="339">
        <v>2</v>
      </c>
      <c r="D17" s="339">
        <v>3</v>
      </c>
      <c r="E17" s="339">
        <v>5</v>
      </c>
      <c r="F17" s="339">
        <v>6</v>
      </c>
      <c r="G17" s="339">
        <v>7</v>
      </c>
      <c r="H17" s="339">
        <v>8</v>
      </c>
      <c r="I17" s="340">
        <v>9</v>
      </c>
    </row>
    <row r="18" spans="1:9" ht="15.75">
      <c r="A18" s="72"/>
      <c r="B18" s="341" t="s">
        <v>28</v>
      </c>
      <c r="C18" s="396">
        <f>C20+C22+C24</f>
        <v>7489.32</v>
      </c>
      <c r="D18" s="248"/>
      <c r="E18" s="393">
        <f>E20+E22+E24</f>
        <v>0</v>
      </c>
      <c r="F18" s="393">
        <f>F20+F22+F24</f>
        <v>0</v>
      </c>
      <c r="G18" s="393">
        <f>G20+G22+G24</f>
        <v>7489.32</v>
      </c>
      <c r="H18" s="401">
        <f>H20+H22+H24</f>
        <v>7489.32</v>
      </c>
      <c r="I18" s="342"/>
    </row>
    <row r="19" spans="1:9" ht="11.25" customHeight="1">
      <c r="A19" s="36"/>
      <c r="B19" s="59" t="s">
        <v>29</v>
      </c>
      <c r="C19" s="397"/>
      <c r="D19" s="246"/>
      <c r="E19" s="395"/>
      <c r="F19" s="395"/>
      <c r="G19" s="395"/>
      <c r="H19" s="402"/>
      <c r="I19" s="343"/>
    </row>
    <row r="20" spans="1:9" ht="15.75">
      <c r="A20" s="42" t="s">
        <v>30</v>
      </c>
      <c r="B20" s="62" t="s">
        <v>40</v>
      </c>
      <c r="C20" s="396">
        <f>F20+G20+E20</f>
        <v>6795.32</v>
      </c>
      <c r="D20" s="245"/>
      <c r="E20" s="393">
        <f>E33+E40+E59+E89+E122+E69</f>
        <v>0</v>
      </c>
      <c r="F20" s="396">
        <f>F40+F59+F69+F89+F122</f>
        <v>0</v>
      </c>
      <c r="G20" s="396">
        <f>G40+G59+G69+G89+G122</f>
        <v>6795.32</v>
      </c>
      <c r="H20" s="396">
        <f>H40+H59+H69+H89+H122</f>
        <v>6795.32</v>
      </c>
      <c r="I20" s="63"/>
    </row>
    <row r="21" spans="1:9" ht="11.25" customHeight="1">
      <c r="A21" s="64"/>
      <c r="B21" s="36"/>
      <c r="C21" s="397"/>
      <c r="D21" s="247"/>
      <c r="E21" s="395"/>
      <c r="F21" s="397"/>
      <c r="G21" s="397"/>
      <c r="H21" s="397"/>
      <c r="I21" s="61"/>
    </row>
    <row r="22" spans="1:9" ht="15.75">
      <c r="A22" s="66" t="s">
        <v>31</v>
      </c>
      <c r="B22" s="67" t="s">
        <v>37</v>
      </c>
      <c r="C22" s="396">
        <f>F22+G22+E22</f>
        <v>435</v>
      </c>
      <c r="D22" s="248"/>
      <c r="E22" s="393">
        <f>E101+E42</f>
        <v>0</v>
      </c>
      <c r="F22" s="393"/>
      <c r="G22" s="396">
        <f>G45+G75+G101+G126</f>
        <v>435</v>
      </c>
      <c r="H22" s="396">
        <f>H45+H75+H101+H126</f>
        <v>435</v>
      </c>
      <c r="I22" s="69"/>
    </row>
    <row r="23" spans="1:9" ht="15.75">
      <c r="A23" s="64"/>
      <c r="B23" s="36"/>
      <c r="C23" s="397"/>
      <c r="D23" s="247"/>
      <c r="E23" s="395"/>
      <c r="F23" s="394"/>
      <c r="G23" s="397"/>
      <c r="H23" s="397"/>
      <c r="I23" s="61"/>
    </row>
    <row r="24" spans="1:9" ht="18.75" customHeight="1">
      <c r="A24" s="42" t="s">
        <v>32</v>
      </c>
      <c r="B24" s="62" t="s">
        <v>62</v>
      </c>
      <c r="C24" s="396">
        <f>F24+G24+E24</f>
        <v>259</v>
      </c>
      <c r="D24" s="245"/>
      <c r="E24" s="396">
        <f>E34+E44+E79+E107+E114+E131</f>
        <v>0</v>
      </c>
      <c r="F24" s="396">
        <f>F34+F44+F79+F107+F114+F131</f>
        <v>0</v>
      </c>
      <c r="G24" s="396">
        <f>G34+G50+G79+G107+G114+G131</f>
        <v>259</v>
      </c>
      <c r="H24" s="396">
        <f>H34+H50+H79+H107+H114+H131</f>
        <v>259</v>
      </c>
      <c r="I24" s="57"/>
    </row>
    <row r="25" spans="1:9" ht="12" customHeight="1">
      <c r="A25" s="58"/>
      <c r="B25" s="32"/>
      <c r="C25" s="397"/>
      <c r="D25" s="246"/>
      <c r="E25" s="397"/>
      <c r="F25" s="397"/>
      <c r="G25" s="397"/>
      <c r="H25" s="397"/>
      <c r="I25" s="63"/>
    </row>
    <row r="26" spans="1:9" ht="15.75">
      <c r="A26" s="70"/>
      <c r="B26" s="67" t="s">
        <v>61</v>
      </c>
      <c r="C26" s="249"/>
      <c r="D26" s="250"/>
      <c r="E26" s="250"/>
      <c r="F26" s="251"/>
      <c r="G26" s="250"/>
      <c r="H26" s="251"/>
      <c r="I26" s="75"/>
    </row>
    <row r="27" spans="1:9" ht="15.75">
      <c r="A27" s="54"/>
      <c r="B27" s="62" t="s">
        <v>60</v>
      </c>
      <c r="C27" s="252"/>
      <c r="D27" s="253"/>
      <c r="E27" s="253"/>
      <c r="F27" s="254"/>
      <c r="G27" s="253"/>
      <c r="H27" s="254"/>
      <c r="I27" s="80"/>
    </row>
    <row r="28" spans="1:9" ht="16.5" thickBot="1">
      <c r="A28" s="81"/>
      <c r="B28" s="82" t="s">
        <v>33</v>
      </c>
      <c r="C28" s="255"/>
      <c r="D28" s="256"/>
      <c r="E28" s="256"/>
      <c r="F28" s="257"/>
      <c r="G28" s="256"/>
      <c r="H28" s="257"/>
      <c r="I28" s="87"/>
    </row>
    <row r="29" spans="1:9" ht="15.75">
      <c r="A29" s="79"/>
      <c r="B29" s="88"/>
      <c r="C29" s="254"/>
      <c r="D29" s="254"/>
      <c r="E29" s="254"/>
      <c r="F29" s="254"/>
      <c r="G29" s="254"/>
      <c r="H29" s="254"/>
      <c r="I29" s="79"/>
    </row>
    <row r="30" spans="1:9" ht="24" customHeight="1" thickBot="1">
      <c r="A30" s="79"/>
      <c r="B30" s="344" t="s">
        <v>74</v>
      </c>
      <c r="C30" s="254"/>
      <c r="D30" s="254"/>
      <c r="E30" s="254"/>
      <c r="F30" s="254"/>
      <c r="G30" s="254"/>
      <c r="H30" s="254"/>
      <c r="I30" s="79"/>
    </row>
    <row r="31" spans="1:9" ht="15.75">
      <c r="A31" s="191"/>
      <c r="B31" s="192" t="s">
        <v>34</v>
      </c>
      <c r="C31" s="193">
        <f>E31+F31+G31</f>
        <v>70</v>
      </c>
      <c r="D31" s="258"/>
      <c r="E31" s="193">
        <f>E33+E34</f>
        <v>0</v>
      </c>
      <c r="F31" s="258"/>
      <c r="G31" s="193">
        <f>G33+G34</f>
        <v>70</v>
      </c>
      <c r="H31" s="193">
        <f>H33+H34</f>
        <v>70</v>
      </c>
      <c r="I31" s="91"/>
    </row>
    <row r="32" spans="1:9" ht="16.5" thickBot="1">
      <c r="A32" s="194"/>
      <c r="B32" s="195" t="s">
        <v>29</v>
      </c>
      <c r="C32" s="259"/>
      <c r="D32" s="259"/>
      <c r="E32" s="259"/>
      <c r="F32" s="259"/>
      <c r="G32" s="259"/>
      <c r="H32" s="259"/>
      <c r="I32" s="92"/>
    </row>
    <row r="33" spans="1:9" ht="16.5" thickBot="1">
      <c r="A33" s="287"/>
      <c r="B33" s="288"/>
      <c r="C33" s="193"/>
      <c r="D33" s="262"/>
      <c r="E33" s="199"/>
      <c r="F33" s="262"/>
      <c r="G33" s="199"/>
      <c r="H33" s="199"/>
      <c r="I33" s="289"/>
    </row>
    <row r="34" spans="1:9" ht="18.75" customHeight="1" thickBot="1">
      <c r="A34" s="333" t="s">
        <v>32</v>
      </c>
      <c r="B34" s="100" t="s">
        <v>76</v>
      </c>
      <c r="C34" s="278">
        <f>E34+F34+G34</f>
        <v>70</v>
      </c>
      <c r="D34" s="279"/>
      <c r="E34" s="278">
        <f>SUM(E35:E36)</f>
        <v>0</v>
      </c>
      <c r="F34" s="279"/>
      <c r="G34" s="334">
        <f>SUM(G35:G36)</f>
        <v>70</v>
      </c>
      <c r="H34" s="334">
        <f>SUM(H35:H36)</f>
        <v>70</v>
      </c>
      <c r="I34" s="101"/>
    </row>
    <row r="35" spans="1:9" ht="33" customHeight="1">
      <c r="A35" s="348">
        <v>1</v>
      </c>
      <c r="B35" s="349" t="s">
        <v>124</v>
      </c>
      <c r="C35" s="258">
        <v>70</v>
      </c>
      <c r="D35" s="258"/>
      <c r="E35" s="258"/>
      <c r="F35" s="258"/>
      <c r="G35" s="258">
        <v>70</v>
      </c>
      <c r="H35" s="258">
        <v>70</v>
      </c>
      <c r="I35" s="91"/>
    </row>
    <row r="36" spans="1:9" ht="21.75" customHeight="1" thickBot="1">
      <c r="A36" s="202"/>
      <c r="B36" s="31"/>
      <c r="C36" s="259"/>
      <c r="D36" s="259"/>
      <c r="E36" s="259"/>
      <c r="F36" s="259"/>
      <c r="G36" s="259"/>
      <c r="H36" s="259"/>
      <c r="I36" s="92"/>
    </row>
    <row r="37" spans="1:9" ht="16.5" thickBot="1">
      <c r="A37" s="25"/>
      <c r="B37" s="344" t="s">
        <v>66</v>
      </c>
      <c r="C37" s="264"/>
      <c r="D37" s="264"/>
      <c r="E37" s="264"/>
      <c r="F37" s="264"/>
      <c r="G37" s="264"/>
      <c r="H37" s="264"/>
      <c r="I37" s="25"/>
    </row>
    <row r="38" spans="1:9" ht="15.75">
      <c r="A38" s="124"/>
      <c r="B38" s="125" t="s">
        <v>34</v>
      </c>
      <c r="C38" s="204">
        <f>E38+F38+G38</f>
        <v>274</v>
      </c>
      <c r="D38" s="265"/>
      <c r="E38" s="204">
        <f>E40+E42</f>
        <v>0</v>
      </c>
      <c r="F38" s="204">
        <f>F40</f>
        <v>0</v>
      </c>
      <c r="G38" s="204">
        <f>G40+G45+G50</f>
        <v>274</v>
      </c>
      <c r="H38" s="204">
        <f>H40+H45+H50</f>
        <v>274</v>
      </c>
      <c r="I38" s="130"/>
    </row>
    <row r="39" spans="1:9" ht="16.5" thickBot="1">
      <c r="A39" s="220"/>
      <c r="B39" s="235" t="s">
        <v>29</v>
      </c>
      <c r="C39" s="266"/>
      <c r="D39" s="267"/>
      <c r="E39" s="268"/>
      <c r="F39" s="269"/>
      <c r="G39" s="270"/>
      <c r="H39" s="266"/>
      <c r="I39" s="176"/>
    </row>
    <row r="40" spans="1:9" ht="16.5" thickBot="1">
      <c r="A40" s="325" t="s">
        <v>30</v>
      </c>
      <c r="B40" s="326" t="s">
        <v>40</v>
      </c>
      <c r="C40" s="311">
        <f>E40+F40+G40</f>
        <v>74</v>
      </c>
      <c r="D40" s="322"/>
      <c r="E40" s="311">
        <f>SUM(E41:E41)</f>
        <v>0</v>
      </c>
      <c r="F40" s="311">
        <f>SUM(F41:F41)</f>
        <v>0</v>
      </c>
      <c r="G40" s="311">
        <f>SUM(G41:G43)</f>
        <v>74</v>
      </c>
      <c r="H40" s="311">
        <f>SUM(H41:H43)</f>
        <v>74</v>
      </c>
      <c r="I40" s="323"/>
    </row>
    <row r="41" spans="1:9" ht="15">
      <c r="A41" s="330">
        <v>1</v>
      </c>
      <c r="B41" s="331" t="s">
        <v>125</v>
      </c>
      <c r="C41" s="332">
        <v>12</v>
      </c>
      <c r="D41" s="321"/>
      <c r="E41" s="321"/>
      <c r="F41" s="321"/>
      <c r="G41" s="321">
        <v>12</v>
      </c>
      <c r="H41" s="321">
        <v>12</v>
      </c>
      <c r="I41" s="144"/>
    </row>
    <row r="42" spans="1:9" ht="15">
      <c r="A42" s="149">
        <v>2</v>
      </c>
      <c r="B42" s="149" t="s">
        <v>130</v>
      </c>
      <c r="C42" s="269">
        <v>12</v>
      </c>
      <c r="D42" s="269"/>
      <c r="E42" s="269"/>
      <c r="F42" s="269"/>
      <c r="G42" s="269">
        <v>12</v>
      </c>
      <c r="H42" s="299">
        <v>12</v>
      </c>
      <c r="I42" s="208"/>
    </row>
    <row r="43" spans="1:9" ht="15">
      <c r="A43" s="146">
        <v>3</v>
      </c>
      <c r="B43" s="146" t="s">
        <v>144</v>
      </c>
      <c r="C43" s="236">
        <v>50</v>
      </c>
      <c r="D43" s="236"/>
      <c r="E43" s="236"/>
      <c r="F43" s="236"/>
      <c r="G43" s="236">
        <v>50</v>
      </c>
      <c r="H43" s="237">
        <v>50</v>
      </c>
      <c r="I43" s="146"/>
    </row>
    <row r="44" spans="1:9" ht="16.5" thickBot="1">
      <c r="A44" s="355"/>
      <c r="B44" s="82"/>
      <c r="C44" s="356"/>
      <c r="D44" s="256"/>
      <c r="E44" s="356"/>
      <c r="F44" s="256"/>
      <c r="G44" s="356"/>
      <c r="H44" s="356"/>
      <c r="I44" s="87"/>
    </row>
    <row r="45" spans="1:9" ht="16.5" thickBot="1">
      <c r="A45" s="353" t="s">
        <v>31</v>
      </c>
      <c r="B45" s="309" t="s">
        <v>37</v>
      </c>
      <c r="C45" s="311">
        <f>E45+F45+G45</f>
        <v>100</v>
      </c>
      <c r="D45" s="305"/>
      <c r="E45" s="304">
        <f>SUM(E46:E47)</f>
        <v>0</v>
      </c>
      <c r="F45" s="305"/>
      <c r="G45" s="311">
        <f>SUM(G46:G47)</f>
        <v>100</v>
      </c>
      <c r="H45" s="311">
        <f>SUM(H46:H47)</f>
        <v>100</v>
      </c>
      <c r="I45" s="306"/>
    </row>
    <row r="46" spans="1:9" ht="16.5" customHeight="1">
      <c r="A46" s="307">
        <v>1</v>
      </c>
      <c r="B46" s="36" t="s">
        <v>145</v>
      </c>
      <c r="C46" s="308">
        <v>100</v>
      </c>
      <c r="D46" s="280"/>
      <c r="E46" s="280"/>
      <c r="F46" s="280"/>
      <c r="G46" s="308">
        <v>100</v>
      </c>
      <c r="H46" s="308">
        <v>100</v>
      </c>
      <c r="I46" s="240"/>
    </row>
    <row r="47" spans="1:9" ht="16.5" thickBot="1">
      <c r="A47" s="366"/>
      <c r="B47" s="367"/>
      <c r="C47" s="363"/>
      <c r="D47" s="368"/>
      <c r="E47" s="356"/>
      <c r="F47" s="356"/>
      <c r="G47" s="369"/>
      <c r="H47" s="369"/>
      <c r="I47" s="370"/>
    </row>
    <row r="48" spans="1:9" ht="16.5" thickBot="1">
      <c r="A48" s="366"/>
      <c r="B48" s="367"/>
      <c r="C48" s="363"/>
      <c r="D48" s="368"/>
      <c r="E48" s="356"/>
      <c r="F48" s="356"/>
      <c r="G48" s="369"/>
      <c r="H48" s="369"/>
      <c r="I48" s="370"/>
    </row>
    <row r="49" spans="1:9" ht="16.5" thickBot="1">
      <c r="A49" s="366"/>
      <c r="B49" s="367"/>
      <c r="C49" s="363"/>
      <c r="D49" s="368"/>
      <c r="E49" s="356"/>
      <c r="F49" s="356"/>
      <c r="G49" s="369"/>
      <c r="H49" s="369"/>
      <c r="I49" s="370"/>
    </row>
    <row r="50" spans="1:9" ht="16.5" thickBot="1">
      <c r="A50" s="313" t="s">
        <v>32</v>
      </c>
      <c r="B50" s="360" t="s">
        <v>92</v>
      </c>
      <c r="C50" s="361">
        <f>E50+F50+G50</f>
        <v>100</v>
      </c>
      <c r="D50" s="305"/>
      <c r="E50" s="305"/>
      <c r="F50" s="305"/>
      <c r="G50" s="304">
        <f>SUM(G51:G54)</f>
        <v>100</v>
      </c>
      <c r="H50" s="304">
        <f>SUM(H51:H54)</f>
        <v>100</v>
      </c>
      <c r="I50" s="306"/>
    </row>
    <row r="51" spans="1:9" ht="15.75">
      <c r="A51" s="141">
        <v>1</v>
      </c>
      <c r="B51" s="379" t="s">
        <v>146</v>
      </c>
      <c r="C51" s="280">
        <v>50</v>
      </c>
      <c r="D51" s="280"/>
      <c r="E51" s="280"/>
      <c r="F51" s="280"/>
      <c r="G51" s="280">
        <v>50</v>
      </c>
      <c r="H51" s="280">
        <v>50</v>
      </c>
      <c r="I51" s="32"/>
    </row>
    <row r="52" spans="1:9" ht="15.75">
      <c r="A52" s="146">
        <v>2</v>
      </c>
      <c r="B52" s="371" t="s">
        <v>147</v>
      </c>
      <c r="C52" s="260">
        <v>50</v>
      </c>
      <c r="D52" s="260"/>
      <c r="E52" s="260"/>
      <c r="F52" s="260"/>
      <c r="G52" s="260">
        <v>50</v>
      </c>
      <c r="H52" s="260">
        <v>50</v>
      </c>
      <c r="I52" s="108"/>
    </row>
    <row r="53" spans="1:9" ht="15.75">
      <c r="A53" s="146"/>
      <c r="B53" s="371"/>
      <c r="C53" s="260"/>
      <c r="D53" s="260"/>
      <c r="E53" s="260"/>
      <c r="F53" s="260"/>
      <c r="G53" s="260"/>
      <c r="H53" s="260"/>
      <c r="I53" s="108"/>
    </row>
    <row r="54" spans="1:9" ht="15">
      <c r="A54" s="25"/>
      <c r="B54" s="79"/>
      <c r="C54" s="254"/>
      <c r="D54" s="254"/>
      <c r="E54" s="254"/>
      <c r="F54" s="254"/>
      <c r="G54" s="254"/>
      <c r="H54" s="254"/>
      <c r="I54" s="79"/>
    </row>
    <row r="55" spans="1:9" ht="16.5" thickBot="1">
      <c r="A55" s="25"/>
      <c r="B55" s="344" t="s">
        <v>87</v>
      </c>
      <c r="C55" s="264"/>
      <c r="D55" s="264"/>
      <c r="E55" s="264"/>
      <c r="F55" s="264"/>
      <c r="G55" s="264"/>
      <c r="H55" s="264"/>
      <c r="I55" s="25"/>
    </row>
    <row r="56" spans="1:9" s="8" customFormat="1" ht="15.75">
      <c r="A56" s="125"/>
      <c r="B56" s="212"/>
      <c r="C56" s="272"/>
      <c r="D56" s="272"/>
      <c r="E56" s="272"/>
      <c r="F56" s="272"/>
      <c r="G56" s="272"/>
      <c r="H56" s="272"/>
      <c r="I56" s="213"/>
    </row>
    <row r="57" spans="1:9" ht="15.75">
      <c r="A57" s="179"/>
      <c r="B57" s="164" t="s">
        <v>34</v>
      </c>
      <c r="C57" s="214">
        <f>E57+F57+G57</f>
        <v>470</v>
      </c>
      <c r="D57" s="214"/>
      <c r="E57" s="214">
        <f>E59</f>
        <v>0</v>
      </c>
      <c r="F57" s="214"/>
      <c r="G57" s="214">
        <f>G59+G62</f>
        <v>470</v>
      </c>
      <c r="H57" s="214">
        <f>H59+H62</f>
        <v>470</v>
      </c>
      <c r="I57" s="215"/>
    </row>
    <row r="58" spans="1:9" ht="16.5" thickBot="1">
      <c r="A58" s="181"/>
      <c r="B58" s="378" t="s">
        <v>29</v>
      </c>
      <c r="C58" s="210"/>
      <c r="D58" s="210"/>
      <c r="E58" s="210"/>
      <c r="F58" s="210"/>
      <c r="G58" s="210"/>
      <c r="H58" s="211"/>
      <c r="I58" s="185"/>
    </row>
    <row r="59" spans="1:9" ht="16.5" thickBot="1">
      <c r="A59" s="327" t="s">
        <v>30</v>
      </c>
      <c r="B59" s="328" t="s">
        <v>40</v>
      </c>
      <c r="C59" s="311">
        <f>E59+F59+G59</f>
        <v>470</v>
      </c>
      <c r="D59" s="322"/>
      <c r="E59" s="322">
        <f>SUM(E60:E61)</f>
        <v>0</v>
      </c>
      <c r="F59" s="322"/>
      <c r="G59" s="329">
        <f>SUM(G60:G61)</f>
        <v>470</v>
      </c>
      <c r="H59" s="329">
        <f>SUM(H60:H61)</f>
        <v>470</v>
      </c>
      <c r="I59" s="323"/>
    </row>
    <row r="60" spans="1:9" ht="15">
      <c r="A60" s="310">
        <v>1</v>
      </c>
      <c r="B60" s="141" t="s">
        <v>141</v>
      </c>
      <c r="C60" s="321">
        <v>470</v>
      </c>
      <c r="D60" s="321"/>
      <c r="E60" s="321"/>
      <c r="F60" s="321"/>
      <c r="G60" s="321">
        <v>470</v>
      </c>
      <c r="H60" s="321">
        <v>470</v>
      </c>
      <c r="I60" s="144"/>
    </row>
    <row r="61" spans="1:9" ht="15.75" thickBot="1">
      <c r="A61" s="181"/>
      <c r="B61" s="136"/>
      <c r="C61" s="210"/>
      <c r="D61" s="210"/>
      <c r="E61" s="210"/>
      <c r="F61" s="210"/>
      <c r="G61" s="210"/>
      <c r="H61" s="211"/>
      <c r="I61" s="185"/>
    </row>
    <row r="62" spans="1:9" ht="16.5" thickBot="1">
      <c r="A62" s="320"/>
      <c r="B62" s="309"/>
      <c r="C62" s="304"/>
      <c r="D62" s="305"/>
      <c r="E62" s="304"/>
      <c r="F62" s="305"/>
      <c r="G62" s="304"/>
      <c r="H62" s="304"/>
      <c r="I62" s="306"/>
    </row>
    <row r="63" spans="1:9" ht="15.75">
      <c r="A63" s="346"/>
      <c r="B63" s="88"/>
      <c r="C63" s="277"/>
      <c r="D63" s="254"/>
      <c r="E63" s="277"/>
      <c r="F63" s="254"/>
      <c r="G63" s="277"/>
      <c r="H63" s="277"/>
      <c r="I63" s="79"/>
    </row>
    <row r="64" spans="1:9" ht="15">
      <c r="A64" s="25"/>
      <c r="B64" s="79"/>
      <c r="C64" s="254"/>
      <c r="D64" s="254"/>
      <c r="E64" s="254"/>
      <c r="F64" s="254"/>
      <c r="G64" s="254"/>
      <c r="H64" s="254"/>
      <c r="I64" s="79"/>
    </row>
    <row r="65" spans="1:9" ht="16.5" thickBot="1">
      <c r="A65" s="159"/>
      <c r="B65" s="345" t="s">
        <v>89</v>
      </c>
      <c r="C65" s="271"/>
      <c r="D65" s="271"/>
      <c r="E65" s="271"/>
      <c r="F65" s="271"/>
      <c r="G65" s="271"/>
      <c r="H65" s="271"/>
      <c r="I65" s="159"/>
    </row>
    <row r="66" spans="1:9" ht="15.75">
      <c r="A66" s="124"/>
      <c r="B66" s="128"/>
      <c r="C66" s="265"/>
      <c r="D66" s="265"/>
      <c r="E66" s="265"/>
      <c r="F66" s="265"/>
      <c r="G66" s="265"/>
      <c r="H66" s="265"/>
      <c r="I66" s="130"/>
    </row>
    <row r="67" spans="1:9" ht="15.75">
      <c r="A67" s="163"/>
      <c r="B67" s="164" t="s">
        <v>34</v>
      </c>
      <c r="C67" s="205">
        <f>E67+F67+G67</f>
        <v>259.32</v>
      </c>
      <c r="D67" s="236"/>
      <c r="E67" s="214">
        <f>E79+E69</f>
        <v>0</v>
      </c>
      <c r="F67" s="214">
        <f>F79+F69</f>
        <v>0</v>
      </c>
      <c r="G67" s="214">
        <f>G69+G75+G79</f>
        <v>259.32</v>
      </c>
      <c r="H67" s="214">
        <f>H69+H75+H79</f>
        <v>259.32</v>
      </c>
      <c r="I67" s="148"/>
    </row>
    <row r="68" spans="1:9" ht="16.5" thickBot="1">
      <c r="A68" s="169"/>
      <c r="B68" s="170" t="s">
        <v>29</v>
      </c>
      <c r="C68" s="266"/>
      <c r="D68" s="267"/>
      <c r="E68" s="268"/>
      <c r="F68" s="269"/>
      <c r="G68" s="270"/>
      <c r="H68" s="266"/>
      <c r="I68" s="176"/>
    </row>
    <row r="69" spans="1:9" ht="16.5" thickBot="1">
      <c r="A69" s="325" t="s">
        <v>30</v>
      </c>
      <c r="B69" s="326" t="s">
        <v>40</v>
      </c>
      <c r="C69" s="311">
        <f>E69+F69+G69</f>
        <v>170.32</v>
      </c>
      <c r="D69" s="322"/>
      <c r="E69" s="304">
        <f>SUM(E70:E78)</f>
        <v>0</v>
      </c>
      <c r="F69" s="304">
        <f>SUM(F70:F78)</f>
        <v>0</v>
      </c>
      <c r="G69" s="311">
        <f>SUM(G70:G73)</f>
        <v>170.32</v>
      </c>
      <c r="H69" s="311">
        <f>SUM(H70:H73)</f>
        <v>170.32</v>
      </c>
      <c r="I69" s="323"/>
    </row>
    <row r="70" spans="1:9" ht="15">
      <c r="A70" s="310">
        <v>1</v>
      </c>
      <c r="B70" s="217" t="s">
        <v>129</v>
      </c>
      <c r="C70" s="321">
        <v>65</v>
      </c>
      <c r="D70" s="321"/>
      <c r="E70" s="321"/>
      <c r="F70" s="321"/>
      <c r="G70" s="321">
        <v>65</v>
      </c>
      <c r="H70" s="321">
        <v>65</v>
      </c>
      <c r="I70" s="144"/>
    </row>
    <row r="71" spans="1:9" ht="15">
      <c r="A71" s="179">
        <v>2</v>
      </c>
      <c r="B71" s="217" t="s">
        <v>131</v>
      </c>
      <c r="C71" s="236">
        <v>17.32</v>
      </c>
      <c r="D71" s="236"/>
      <c r="E71" s="236"/>
      <c r="F71" s="236"/>
      <c r="G71" s="236">
        <v>17.32</v>
      </c>
      <c r="H71" s="269">
        <v>17.32</v>
      </c>
      <c r="I71" s="148"/>
    </row>
    <row r="72" spans="1:9" ht="15">
      <c r="A72" s="169">
        <v>3</v>
      </c>
      <c r="B72" s="217" t="s">
        <v>142</v>
      </c>
      <c r="C72" s="269">
        <v>50</v>
      </c>
      <c r="D72" s="269"/>
      <c r="E72" s="269"/>
      <c r="F72" s="269"/>
      <c r="G72" s="269">
        <v>50</v>
      </c>
      <c r="H72" s="269">
        <v>50</v>
      </c>
      <c r="I72" s="208"/>
    </row>
    <row r="73" spans="1:9" ht="15">
      <c r="A73" s="169">
        <v>4</v>
      </c>
      <c r="B73" s="217" t="s">
        <v>143</v>
      </c>
      <c r="C73" s="269">
        <v>38</v>
      </c>
      <c r="D73" s="269"/>
      <c r="E73" s="269"/>
      <c r="F73" s="269"/>
      <c r="G73" s="269">
        <v>38</v>
      </c>
      <c r="H73" s="269">
        <v>38</v>
      </c>
      <c r="I73" s="208"/>
    </row>
    <row r="74" spans="1:9" ht="15.75" thickBot="1">
      <c r="A74" s="169"/>
      <c r="B74" s="217"/>
      <c r="C74" s="269"/>
      <c r="D74" s="269"/>
      <c r="E74" s="269"/>
      <c r="F74" s="301"/>
      <c r="G74" s="269"/>
      <c r="H74" s="300"/>
      <c r="I74" s="208"/>
    </row>
    <row r="75" spans="1:9" ht="15.75">
      <c r="A75" s="372" t="s">
        <v>31</v>
      </c>
      <c r="B75" s="333" t="s">
        <v>37</v>
      </c>
      <c r="C75" s="373">
        <f>E75+F75+G75</f>
        <v>50</v>
      </c>
      <c r="D75" s="374"/>
      <c r="E75" s="278">
        <f>SUM(E77:E82)</f>
        <v>0</v>
      </c>
      <c r="F75" s="278">
        <f>SUM(F77:F82)</f>
        <v>0</v>
      </c>
      <c r="G75" s="334">
        <f>SUM(G76:G77)</f>
        <v>50</v>
      </c>
      <c r="H75" s="334">
        <f>SUM(H76:H77)</f>
        <v>50</v>
      </c>
      <c r="I75" s="375"/>
    </row>
    <row r="76" spans="1:9" ht="15">
      <c r="A76" s="33">
        <v>1</v>
      </c>
      <c r="B76" s="33" t="s">
        <v>148</v>
      </c>
      <c r="C76" s="260">
        <v>50</v>
      </c>
      <c r="D76" s="260"/>
      <c r="E76" s="260"/>
      <c r="F76" s="260"/>
      <c r="G76" s="261">
        <v>50</v>
      </c>
      <c r="H76" s="261">
        <v>50</v>
      </c>
      <c r="I76" s="33"/>
    </row>
    <row r="77" spans="1:9" ht="15">
      <c r="A77" s="33"/>
      <c r="B77" s="33"/>
      <c r="C77" s="236"/>
      <c r="D77" s="236"/>
      <c r="E77" s="236"/>
      <c r="F77" s="293"/>
      <c r="G77" s="236"/>
      <c r="H77" s="236"/>
      <c r="I77" s="236"/>
    </row>
    <row r="78" spans="1:9" ht="15">
      <c r="A78" s="146"/>
      <c r="B78" s="180"/>
      <c r="C78" s="236"/>
      <c r="D78" s="236"/>
      <c r="E78" s="236"/>
      <c r="F78" s="236"/>
      <c r="G78" s="236"/>
      <c r="H78" s="236"/>
      <c r="I78" s="146"/>
    </row>
    <row r="79" spans="1:9" ht="16.5" thickBot="1">
      <c r="A79" s="376" t="s">
        <v>32</v>
      </c>
      <c r="B79" s="377" t="s">
        <v>92</v>
      </c>
      <c r="C79" s="363">
        <f>E79+F79+G79</f>
        <v>39</v>
      </c>
      <c r="D79" s="368"/>
      <c r="E79" s="363">
        <f>SUM(E80:E82)</f>
        <v>0</v>
      </c>
      <c r="F79" s="368"/>
      <c r="G79" s="363">
        <f>SUM(G80:G82)</f>
        <v>39</v>
      </c>
      <c r="H79" s="363">
        <f>SUM(H80:H82)</f>
        <v>39</v>
      </c>
      <c r="I79" s="370"/>
    </row>
    <row r="80" spans="1:9" ht="15">
      <c r="A80" s="310">
        <v>1</v>
      </c>
      <c r="B80" s="380" t="s">
        <v>160</v>
      </c>
      <c r="C80" s="321">
        <v>30</v>
      </c>
      <c r="D80" s="321"/>
      <c r="E80" s="321"/>
      <c r="F80" s="321"/>
      <c r="G80" s="321">
        <v>30</v>
      </c>
      <c r="H80" s="321">
        <v>30</v>
      </c>
      <c r="I80" s="144"/>
    </row>
    <row r="81" spans="1:9" ht="15">
      <c r="A81" s="201">
        <v>2</v>
      </c>
      <c r="B81" s="33" t="s">
        <v>132</v>
      </c>
      <c r="C81" s="236">
        <v>9</v>
      </c>
      <c r="D81" s="236"/>
      <c r="E81" s="236"/>
      <c r="F81" s="236"/>
      <c r="G81" s="236">
        <v>9</v>
      </c>
      <c r="H81" s="236">
        <v>9</v>
      </c>
      <c r="I81" s="148"/>
    </row>
    <row r="82" spans="1:9" ht="15.75" thickBot="1">
      <c r="A82" s="202"/>
      <c r="B82" s="31"/>
      <c r="C82" s="210"/>
      <c r="D82" s="210"/>
      <c r="E82" s="210"/>
      <c r="F82" s="210"/>
      <c r="G82" s="210"/>
      <c r="H82" s="210"/>
      <c r="I82" s="185"/>
    </row>
    <row r="83" spans="1:9" ht="15">
      <c r="A83" s="79"/>
      <c r="B83" s="79"/>
      <c r="C83" s="264"/>
      <c r="D83" s="264"/>
      <c r="E83" s="264"/>
      <c r="F83" s="264"/>
      <c r="G83" s="264"/>
      <c r="H83" s="264"/>
      <c r="I83" s="25"/>
    </row>
    <row r="84" spans="1:9" ht="15">
      <c r="A84" s="79"/>
      <c r="B84" s="79"/>
      <c r="C84" s="264"/>
      <c r="D84" s="264"/>
      <c r="E84" s="264"/>
      <c r="F84" s="264"/>
      <c r="G84" s="264"/>
      <c r="H84" s="264"/>
      <c r="I84" s="25"/>
    </row>
    <row r="85" spans="1:9" ht="15.75">
      <c r="A85" s="26"/>
      <c r="B85" s="26"/>
      <c r="C85" s="264"/>
      <c r="D85" s="264"/>
      <c r="E85" s="264"/>
      <c r="F85" s="264"/>
      <c r="G85" s="264"/>
      <c r="H85" s="264"/>
      <c r="I85" s="25"/>
    </row>
    <row r="86" spans="1:11" ht="15.75">
      <c r="A86" s="2"/>
      <c r="B86" s="344" t="s">
        <v>41</v>
      </c>
      <c r="C86" s="254"/>
      <c r="D86" s="254"/>
      <c r="E86" s="254"/>
      <c r="F86" s="254"/>
      <c r="G86" s="254"/>
      <c r="H86" s="277"/>
      <c r="I86" s="79"/>
      <c r="J86" s="4"/>
      <c r="K86" s="4"/>
    </row>
    <row r="87" spans="1:9" s="8" customFormat="1" ht="15.75">
      <c r="A87" s="364"/>
      <c r="B87" s="106" t="s">
        <v>34</v>
      </c>
      <c r="C87" s="214">
        <f>E87+F87+G87</f>
        <v>2441</v>
      </c>
      <c r="D87" s="260"/>
      <c r="E87" s="282">
        <f>E89+E101</f>
        <v>0</v>
      </c>
      <c r="F87" s="282">
        <f>F89</f>
        <v>0</v>
      </c>
      <c r="G87" s="228">
        <f>G89+G101+G107</f>
        <v>2441</v>
      </c>
      <c r="H87" s="228">
        <f>H89+H101+H107</f>
        <v>2441</v>
      </c>
      <c r="I87" s="33"/>
    </row>
    <row r="88" spans="1:9" ht="15.75">
      <c r="A88" s="364"/>
      <c r="B88" s="106" t="s">
        <v>35</v>
      </c>
      <c r="C88" s="260"/>
      <c r="D88" s="260"/>
      <c r="E88" s="260"/>
      <c r="F88" s="260"/>
      <c r="G88" s="260"/>
      <c r="H88" s="260"/>
      <c r="I88" s="33"/>
    </row>
    <row r="89" spans="1:9" ht="16.5" thickBot="1">
      <c r="A89" s="362" t="s">
        <v>30</v>
      </c>
      <c r="B89" s="82" t="s">
        <v>43</v>
      </c>
      <c r="C89" s="363">
        <f>E89+F89+G89</f>
        <v>2161</v>
      </c>
      <c r="D89" s="256"/>
      <c r="E89" s="356">
        <f>SUM(E91:E98)</f>
        <v>0</v>
      </c>
      <c r="F89" s="356">
        <f>SUM(F91:F98)</f>
        <v>0</v>
      </c>
      <c r="G89" s="363">
        <f>SUM(G90:G99)</f>
        <v>2161</v>
      </c>
      <c r="H89" s="363">
        <f>SUM(H90:H99)</f>
        <v>2161</v>
      </c>
      <c r="I89" s="87"/>
    </row>
    <row r="90" spans="1:9" ht="15">
      <c r="A90" s="310">
        <v>1</v>
      </c>
      <c r="B90" s="36" t="s">
        <v>126</v>
      </c>
      <c r="C90" s="280">
        <v>30</v>
      </c>
      <c r="D90" s="280"/>
      <c r="E90" s="280"/>
      <c r="F90" s="280"/>
      <c r="G90" s="280">
        <v>30</v>
      </c>
      <c r="H90" s="280">
        <v>30</v>
      </c>
      <c r="I90" s="240"/>
    </row>
    <row r="91" spans="1:9" ht="15">
      <c r="A91" s="179">
        <v>2</v>
      </c>
      <c r="B91" s="33" t="s">
        <v>133</v>
      </c>
      <c r="C91" s="260">
        <v>90</v>
      </c>
      <c r="D91" s="260"/>
      <c r="E91" s="260"/>
      <c r="F91" s="260"/>
      <c r="G91" s="260">
        <v>90</v>
      </c>
      <c r="H91" s="260">
        <v>90</v>
      </c>
      <c r="I91" s="93"/>
    </row>
    <row r="92" spans="1:9" ht="15">
      <c r="A92" s="179">
        <v>3</v>
      </c>
      <c r="B92" s="33" t="s">
        <v>149</v>
      </c>
      <c r="C92" s="260">
        <v>130</v>
      </c>
      <c r="D92" s="260"/>
      <c r="E92" s="260"/>
      <c r="F92" s="260"/>
      <c r="G92" s="260">
        <v>130</v>
      </c>
      <c r="H92" s="260">
        <v>130</v>
      </c>
      <c r="I92" s="93"/>
    </row>
    <row r="93" spans="1:9" ht="15">
      <c r="A93" s="179">
        <v>4</v>
      </c>
      <c r="B93" s="33" t="s">
        <v>134</v>
      </c>
      <c r="C93" s="260">
        <v>143</v>
      </c>
      <c r="D93" s="260"/>
      <c r="E93" s="260"/>
      <c r="F93" s="260"/>
      <c r="G93" s="260">
        <v>143</v>
      </c>
      <c r="H93" s="260">
        <v>143</v>
      </c>
      <c r="I93" s="93"/>
    </row>
    <row r="94" spans="1:9" ht="15">
      <c r="A94" s="179">
        <v>5</v>
      </c>
      <c r="B94" s="33" t="s">
        <v>150</v>
      </c>
      <c r="C94" s="260">
        <v>50</v>
      </c>
      <c r="D94" s="260"/>
      <c r="E94" s="260"/>
      <c r="F94" s="260"/>
      <c r="G94" s="260">
        <v>50</v>
      </c>
      <c r="H94" s="260">
        <v>50</v>
      </c>
      <c r="I94" s="93"/>
    </row>
    <row r="95" spans="1:9" ht="15">
      <c r="A95" s="179">
        <v>6</v>
      </c>
      <c r="B95" s="33" t="s">
        <v>151</v>
      </c>
      <c r="C95" s="260">
        <v>28</v>
      </c>
      <c r="D95" s="260"/>
      <c r="E95" s="260"/>
      <c r="F95" s="260"/>
      <c r="G95" s="260">
        <v>28</v>
      </c>
      <c r="H95" s="260">
        <v>28</v>
      </c>
      <c r="I95" s="93"/>
    </row>
    <row r="96" spans="1:9" ht="15">
      <c r="A96" s="179">
        <v>7</v>
      </c>
      <c r="B96" s="33" t="s">
        <v>152</v>
      </c>
      <c r="C96" s="260">
        <v>60</v>
      </c>
      <c r="D96" s="260"/>
      <c r="E96" s="260"/>
      <c r="F96" s="260"/>
      <c r="G96" s="260">
        <v>60</v>
      </c>
      <c r="H96" s="260">
        <v>60</v>
      </c>
      <c r="I96" s="93"/>
    </row>
    <row r="97" spans="1:9" ht="15">
      <c r="A97" s="179">
        <v>8</v>
      </c>
      <c r="B97" s="33" t="s">
        <v>153</v>
      </c>
      <c r="C97" s="260">
        <v>80</v>
      </c>
      <c r="D97" s="260"/>
      <c r="E97" s="260"/>
      <c r="F97" s="260"/>
      <c r="G97" s="260">
        <v>80</v>
      </c>
      <c r="H97" s="260">
        <v>80</v>
      </c>
      <c r="I97" s="93"/>
    </row>
    <row r="98" spans="1:9" ht="17.25" customHeight="1">
      <c r="A98" s="179">
        <v>9</v>
      </c>
      <c r="B98" s="72" t="s">
        <v>135</v>
      </c>
      <c r="C98" s="260">
        <v>1550</v>
      </c>
      <c r="D98" s="260"/>
      <c r="E98" s="260"/>
      <c r="F98" s="260"/>
      <c r="G98" s="260">
        <v>1550</v>
      </c>
      <c r="H98" s="260">
        <v>1550</v>
      </c>
      <c r="I98" s="93"/>
    </row>
    <row r="99" spans="1:9" ht="15.75" customHeight="1">
      <c r="A99" s="169"/>
      <c r="B99" s="72"/>
      <c r="C99" s="250"/>
      <c r="D99" s="250"/>
      <c r="E99" s="250"/>
      <c r="F99" s="250"/>
      <c r="G99" s="250"/>
      <c r="H99" s="250"/>
      <c r="I99" s="75"/>
    </row>
    <row r="100" spans="1:9" ht="15.75" customHeight="1" thickBot="1">
      <c r="A100" s="149"/>
      <c r="B100" s="72"/>
      <c r="C100" s="250"/>
      <c r="D100" s="250"/>
      <c r="E100" s="250"/>
      <c r="F100" s="250"/>
      <c r="G100" s="250"/>
      <c r="H100" s="250"/>
      <c r="I100" s="72"/>
    </row>
    <row r="101" spans="1:9" ht="16.5" thickBot="1">
      <c r="A101" s="353" t="s">
        <v>31</v>
      </c>
      <c r="B101" s="309" t="s">
        <v>37</v>
      </c>
      <c r="C101" s="311">
        <f>E101+F101+G101</f>
        <v>250</v>
      </c>
      <c r="D101" s="305"/>
      <c r="E101" s="304">
        <f>SUM(E102:E105)</f>
        <v>0</v>
      </c>
      <c r="F101" s="305"/>
      <c r="G101" s="311">
        <f>SUM(G102:G105)</f>
        <v>250</v>
      </c>
      <c r="H101" s="311">
        <f>SUM(H102:H105)</f>
        <v>250</v>
      </c>
      <c r="I101" s="306"/>
    </row>
    <row r="102" spans="1:9" ht="16.5" customHeight="1">
      <c r="A102" s="307">
        <v>1</v>
      </c>
      <c r="B102" s="379" t="s">
        <v>159</v>
      </c>
      <c r="C102" s="308">
        <v>75</v>
      </c>
      <c r="D102" s="280"/>
      <c r="E102" s="280"/>
      <c r="F102" s="280"/>
      <c r="G102" s="308">
        <v>75</v>
      </c>
      <c r="H102" s="308">
        <v>75</v>
      </c>
      <c r="I102" s="240"/>
    </row>
    <row r="103" spans="1:9" ht="16.5" customHeight="1">
      <c r="A103" s="146">
        <v>2</v>
      </c>
      <c r="B103" s="33" t="s">
        <v>154</v>
      </c>
      <c r="C103" s="308">
        <v>5</v>
      </c>
      <c r="D103" s="280"/>
      <c r="E103" s="280"/>
      <c r="F103" s="280"/>
      <c r="G103" s="308">
        <v>5</v>
      </c>
      <c r="H103" s="308">
        <v>5</v>
      </c>
      <c r="I103" s="240"/>
    </row>
    <row r="104" spans="1:9" ht="16.5" customHeight="1">
      <c r="A104" s="146">
        <v>3</v>
      </c>
      <c r="B104" s="33" t="s">
        <v>158</v>
      </c>
      <c r="C104" s="308">
        <v>170</v>
      </c>
      <c r="D104" s="280"/>
      <c r="E104" s="280"/>
      <c r="F104" s="280"/>
      <c r="G104" s="308">
        <v>170</v>
      </c>
      <c r="H104" s="308">
        <v>170</v>
      </c>
      <c r="I104" s="240"/>
    </row>
    <row r="105" spans="1:9" ht="16.5" customHeight="1">
      <c r="A105" s="146"/>
      <c r="B105" s="33"/>
      <c r="C105" s="260"/>
      <c r="D105" s="260"/>
      <c r="E105" s="260"/>
      <c r="F105" s="260"/>
      <c r="G105" s="260"/>
      <c r="H105" s="260"/>
      <c r="I105" s="33"/>
    </row>
    <row r="106" spans="1:9" ht="15" customHeight="1" thickBot="1">
      <c r="A106" s="350"/>
      <c r="B106" s="359"/>
      <c r="C106" s="253"/>
      <c r="D106" s="253"/>
      <c r="E106" s="253"/>
      <c r="F106" s="253"/>
      <c r="G106" s="253"/>
      <c r="H106" s="253"/>
      <c r="I106" s="77"/>
    </row>
    <row r="107" spans="1:9" ht="15" customHeight="1" thickBot="1">
      <c r="A107" s="313" t="s">
        <v>32</v>
      </c>
      <c r="B107" s="360" t="s">
        <v>92</v>
      </c>
      <c r="C107" s="361">
        <f>E107+F107+G107</f>
        <v>30</v>
      </c>
      <c r="D107" s="305"/>
      <c r="E107" s="305"/>
      <c r="F107" s="305"/>
      <c r="G107" s="304">
        <f>SUM(G108:G108)</f>
        <v>30</v>
      </c>
      <c r="H107" s="304">
        <f>SUM(H108:H108)</f>
        <v>30</v>
      </c>
      <c r="I107" s="306"/>
    </row>
    <row r="108" spans="1:9" ht="15" customHeight="1">
      <c r="A108" s="310">
        <v>1</v>
      </c>
      <c r="B108" s="379" t="s">
        <v>136</v>
      </c>
      <c r="C108" s="280">
        <v>30</v>
      </c>
      <c r="D108" s="280"/>
      <c r="E108" s="280"/>
      <c r="F108" s="280"/>
      <c r="G108" s="280">
        <v>30</v>
      </c>
      <c r="H108" s="280">
        <v>30</v>
      </c>
      <c r="I108" s="312"/>
    </row>
    <row r="109" spans="1:9" ht="15" customHeight="1">
      <c r="A109" s="79"/>
      <c r="B109" s="20"/>
      <c r="C109" s="254"/>
      <c r="D109" s="254"/>
      <c r="E109" s="254"/>
      <c r="F109" s="254"/>
      <c r="G109" s="254"/>
      <c r="H109" s="254"/>
      <c r="I109" s="88"/>
    </row>
    <row r="110" spans="1:9" ht="15" customHeight="1" thickBot="1">
      <c r="A110" s="21"/>
      <c r="B110" s="344" t="s">
        <v>128</v>
      </c>
      <c r="C110" s="254"/>
      <c r="D110" s="254"/>
      <c r="E110" s="254"/>
      <c r="F110" s="254"/>
      <c r="G110" s="254"/>
      <c r="H110" s="254"/>
      <c r="I110" s="79"/>
    </row>
    <row r="111" spans="1:9" ht="15" customHeight="1">
      <c r="A111" s="225"/>
      <c r="B111" s="192" t="s">
        <v>34</v>
      </c>
      <c r="C111" s="281"/>
      <c r="D111" s="258"/>
      <c r="E111" s="258"/>
      <c r="F111" s="258"/>
      <c r="G111" s="193"/>
      <c r="H111" s="193"/>
      <c r="I111" s="91"/>
    </row>
    <row r="112" spans="1:9" ht="15" customHeight="1">
      <c r="A112" s="226"/>
      <c r="B112" s="227" t="s">
        <v>29</v>
      </c>
      <c r="C112" s="282">
        <f>E112+F112+G112</f>
        <v>0</v>
      </c>
      <c r="D112" s="260"/>
      <c r="E112" s="282">
        <f>E114</f>
        <v>0</v>
      </c>
      <c r="F112" s="282">
        <f>F114</f>
        <v>0</v>
      </c>
      <c r="G112" s="228">
        <f>G114+G117</f>
        <v>0</v>
      </c>
      <c r="H112" s="228">
        <f>H114+H117</f>
        <v>0</v>
      </c>
      <c r="I112" s="93"/>
    </row>
    <row r="113" spans="1:9" ht="15" customHeight="1" thickBot="1">
      <c r="A113" s="19"/>
      <c r="B113" s="195"/>
      <c r="C113" s="283"/>
      <c r="D113" s="259"/>
      <c r="E113" s="259"/>
      <c r="F113" s="259"/>
      <c r="G113" s="229"/>
      <c r="H113" s="229"/>
      <c r="I113" s="92"/>
    </row>
    <row r="114" spans="1:9" ht="15" customHeight="1" thickBot="1">
      <c r="A114" s="316"/>
      <c r="B114" s="303"/>
      <c r="C114" s="317">
        <f>SUM(E114:G114)</f>
        <v>0</v>
      </c>
      <c r="D114" s="305"/>
      <c r="E114" s="305">
        <f>SUM(E115:E115)</f>
        <v>0</v>
      </c>
      <c r="F114" s="304">
        <f>SUM(F115:F116)</f>
        <v>0</v>
      </c>
      <c r="G114" s="318">
        <f>SUM(G115:G116)</f>
        <v>0</v>
      </c>
      <c r="H114" s="319">
        <f>SUM(H115:H116)</f>
        <v>0</v>
      </c>
      <c r="I114" s="306"/>
    </row>
    <row r="115" spans="1:9" ht="15" customHeight="1">
      <c r="A115" s="314"/>
      <c r="B115" s="58"/>
      <c r="C115" s="280"/>
      <c r="D115" s="280"/>
      <c r="E115" s="280"/>
      <c r="F115" s="280"/>
      <c r="G115" s="315"/>
      <c r="H115" s="280"/>
      <c r="I115" s="240"/>
    </row>
    <row r="116" spans="1:9" ht="15" customHeight="1" thickBot="1">
      <c r="A116" s="194"/>
      <c r="B116" s="81"/>
      <c r="C116" s="256"/>
      <c r="D116" s="256"/>
      <c r="E116" s="256"/>
      <c r="F116" s="256"/>
      <c r="G116" s="256"/>
      <c r="H116" s="256"/>
      <c r="I116" s="92"/>
    </row>
    <row r="117" spans="1:9" ht="15.75">
      <c r="A117" s="79"/>
      <c r="B117" s="20"/>
      <c r="C117" s="254"/>
      <c r="D117" s="254"/>
      <c r="E117" s="254"/>
      <c r="F117" s="254"/>
      <c r="G117" s="254"/>
      <c r="H117" s="254"/>
      <c r="I117" s="88"/>
    </row>
    <row r="118" spans="1:9" s="8" customFormat="1" ht="16.5" thickBot="1">
      <c r="A118" s="21"/>
      <c r="B118" s="344" t="s">
        <v>42</v>
      </c>
      <c r="C118" s="254"/>
      <c r="D118" s="254"/>
      <c r="E118" s="254"/>
      <c r="F118" s="254"/>
      <c r="G118" s="254"/>
      <c r="H118" s="254"/>
      <c r="I118" s="79"/>
    </row>
    <row r="119" spans="1:9" ht="15.75">
      <c r="A119" s="225"/>
      <c r="B119" s="192" t="s">
        <v>34</v>
      </c>
      <c r="C119" s="281"/>
      <c r="D119" s="258"/>
      <c r="E119" s="258"/>
      <c r="F119" s="258"/>
      <c r="G119" s="193"/>
      <c r="H119" s="193"/>
      <c r="I119" s="91"/>
    </row>
    <row r="120" spans="1:9" ht="15.75">
      <c r="A120" s="226"/>
      <c r="B120" s="227" t="s">
        <v>29</v>
      </c>
      <c r="C120" s="282">
        <f>E120+F120+G120</f>
        <v>3975</v>
      </c>
      <c r="D120" s="260"/>
      <c r="E120" s="282">
        <f>E122</f>
        <v>0</v>
      </c>
      <c r="F120" s="282">
        <f>F122</f>
        <v>0</v>
      </c>
      <c r="G120" s="228">
        <f>G122+G126+G131</f>
        <v>3975</v>
      </c>
      <c r="H120" s="228">
        <f>H122+H126+H131</f>
        <v>3975</v>
      </c>
      <c r="I120" s="93"/>
    </row>
    <row r="121" spans="1:9" ht="16.5" thickBot="1">
      <c r="A121" s="19"/>
      <c r="B121" s="195"/>
      <c r="C121" s="335"/>
      <c r="D121" s="259"/>
      <c r="E121" s="259"/>
      <c r="F121" s="259"/>
      <c r="G121" s="229"/>
      <c r="H121" s="229"/>
      <c r="I121" s="92"/>
    </row>
    <row r="122" spans="1:9" ht="16.5" thickBot="1">
      <c r="A122" s="316" t="s">
        <v>30</v>
      </c>
      <c r="B122" s="302" t="s">
        <v>43</v>
      </c>
      <c r="C122" s="337">
        <f>E122+F122+G122</f>
        <v>3920</v>
      </c>
      <c r="D122" s="336"/>
      <c r="E122" s="304">
        <f>SUM(E123:E124)</f>
        <v>0</v>
      </c>
      <c r="F122" s="304">
        <f>SUM(F123:F124)</f>
        <v>0</v>
      </c>
      <c r="G122" s="318">
        <f>SUM(G123:G124)</f>
        <v>3920</v>
      </c>
      <c r="H122" s="319">
        <f>SUM(H123:H124)</f>
        <v>3920</v>
      </c>
      <c r="I122" s="306"/>
    </row>
    <row r="123" spans="1:9" ht="15.75" customHeight="1">
      <c r="A123" s="314">
        <v>1</v>
      </c>
      <c r="B123" s="201" t="s">
        <v>127</v>
      </c>
      <c r="C123" s="280">
        <v>40</v>
      </c>
      <c r="D123" s="280"/>
      <c r="E123" s="280"/>
      <c r="F123" s="280"/>
      <c r="G123" s="315">
        <v>40</v>
      </c>
      <c r="H123" s="315">
        <v>40</v>
      </c>
      <c r="I123" s="240"/>
    </row>
    <row r="124" spans="1:13" ht="15">
      <c r="A124" s="233">
        <v>2</v>
      </c>
      <c r="B124" s="54" t="s">
        <v>137</v>
      </c>
      <c r="C124" s="260">
        <v>3880</v>
      </c>
      <c r="D124" s="260"/>
      <c r="E124" s="260"/>
      <c r="F124" s="260"/>
      <c r="G124" s="260">
        <v>3880</v>
      </c>
      <c r="H124" s="260">
        <v>3880</v>
      </c>
      <c r="I124" s="93"/>
      <c r="J124" s="2"/>
      <c r="K124" s="2"/>
      <c r="L124" s="2"/>
      <c r="M124" s="2"/>
    </row>
    <row r="125" spans="1:13" ht="15" thickBot="1">
      <c r="A125" s="357"/>
      <c r="B125" s="358"/>
      <c r="C125" s="358"/>
      <c r="D125" s="358"/>
      <c r="E125" s="358"/>
      <c r="F125" s="358"/>
      <c r="G125" s="358"/>
      <c r="H125" s="358"/>
      <c r="I125" s="358"/>
      <c r="J125" s="2"/>
      <c r="K125" s="2"/>
      <c r="L125" s="2"/>
      <c r="M125" s="2"/>
    </row>
    <row r="126" spans="1:13" ht="16.5" thickBot="1">
      <c r="A126" s="324" t="s">
        <v>31</v>
      </c>
      <c r="B126" s="309" t="s">
        <v>37</v>
      </c>
      <c r="C126" s="337">
        <f>E126+F126+G126</f>
        <v>35</v>
      </c>
      <c r="D126" s="305"/>
      <c r="E126" s="319">
        <f>SUM(E127:E130)</f>
        <v>0</v>
      </c>
      <c r="F126" s="305"/>
      <c r="G126" s="319">
        <f>SUM(G127:G130)</f>
        <v>35</v>
      </c>
      <c r="H126" s="319">
        <f>SUM(H127:H130)</f>
        <v>35</v>
      </c>
      <c r="I126" s="306"/>
      <c r="J126" s="2"/>
      <c r="K126" s="2"/>
      <c r="L126" s="2"/>
      <c r="M126" s="2"/>
    </row>
    <row r="127" spans="1:13" ht="15">
      <c r="A127" s="36">
        <v>1</v>
      </c>
      <c r="B127" s="379" t="s">
        <v>161</v>
      </c>
      <c r="C127" s="280">
        <v>35</v>
      </c>
      <c r="D127" s="280"/>
      <c r="E127" s="315"/>
      <c r="F127" s="280"/>
      <c r="G127" s="315">
        <v>35</v>
      </c>
      <c r="H127" s="315">
        <v>35</v>
      </c>
      <c r="I127" s="36"/>
      <c r="J127" s="2"/>
      <c r="K127" s="2"/>
      <c r="L127" s="2"/>
      <c r="M127" s="2"/>
    </row>
    <row r="128" spans="1:13" ht="15">
      <c r="A128" s="36"/>
      <c r="B128" s="379" t="s">
        <v>163</v>
      </c>
      <c r="C128" s="280"/>
      <c r="D128" s="280"/>
      <c r="E128" s="315"/>
      <c r="F128" s="280"/>
      <c r="G128" s="315"/>
      <c r="H128" s="315"/>
      <c r="I128" s="36"/>
      <c r="J128" s="2"/>
      <c r="K128" s="2"/>
      <c r="L128" s="2"/>
      <c r="M128" s="2"/>
    </row>
    <row r="129" spans="1:13" ht="15">
      <c r="A129" s="36"/>
      <c r="B129" s="379" t="s">
        <v>162</v>
      </c>
      <c r="C129" s="280"/>
      <c r="D129" s="280"/>
      <c r="E129" s="315"/>
      <c r="F129" s="280"/>
      <c r="G129" s="315"/>
      <c r="H129" s="315"/>
      <c r="I129" s="36"/>
      <c r="J129" s="2"/>
      <c r="K129" s="2"/>
      <c r="L129" s="2"/>
      <c r="M129" s="2"/>
    </row>
    <row r="130" spans="1:13" ht="15.75" thickBot="1">
      <c r="A130" s="149"/>
      <c r="B130" s="72"/>
      <c r="C130" s="250"/>
      <c r="D130" s="250"/>
      <c r="E130" s="250"/>
      <c r="F130" s="250"/>
      <c r="G130" s="250"/>
      <c r="H130" s="250"/>
      <c r="I130" s="72"/>
      <c r="J130" s="2"/>
      <c r="K130" s="2"/>
      <c r="L130" s="2"/>
      <c r="M130" s="2"/>
    </row>
    <row r="131" spans="1:10" ht="16.5" thickBot="1">
      <c r="A131" s="313" t="s">
        <v>32</v>
      </c>
      <c r="B131" s="303" t="s">
        <v>92</v>
      </c>
      <c r="C131" s="337">
        <f>E131+F131+G131</f>
        <v>20</v>
      </c>
      <c r="D131" s="305"/>
      <c r="E131" s="319">
        <f>SUM(E132:E133)</f>
        <v>0</v>
      </c>
      <c r="F131" s="305"/>
      <c r="G131" s="319">
        <f>SUM(G132:G133)</f>
        <v>20</v>
      </c>
      <c r="H131" s="319">
        <f>SUM(H132:H133)</f>
        <v>20</v>
      </c>
      <c r="I131" s="306"/>
      <c r="J131" s="2"/>
    </row>
    <row r="132" spans="1:10" ht="18" customHeight="1" thickBot="1">
      <c r="A132" s="347">
        <v>1</v>
      </c>
      <c r="B132" s="365" t="s">
        <v>138</v>
      </c>
      <c r="C132" s="305">
        <v>20</v>
      </c>
      <c r="D132" s="305"/>
      <c r="E132" s="304"/>
      <c r="F132" s="305"/>
      <c r="G132" s="305">
        <v>20</v>
      </c>
      <c r="H132" s="305">
        <v>20</v>
      </c>
      <c r="I132" s="306"/>
      <c r="J132" s="2"/>
    </row>
    <row r="133" spans="1:10" ht="11.25">
      <c r="A133" s="2"/>
      <c r="B133" s="2"/>
      <c r="C133" s="2"/>
      <c r="D133" s="5"/>
      <c r="E133" s="2"/>
      <c r="F133" s="2"/>
      <c r="G133" s="2"/>
      <c r="H133" s="2"/>
      <c r="I133" s="2"/>
      <c r="J133" s="5"/>
    </row>
    <row r="134" spans="1:10" ht="16.5">
      <c r="A134" s="403" t="s">
        <v>36</v>
      </c>
      <c r="B134" s="403"/>
      <c r="C134" s="403"/>
      <c r="D134" s="403"/>
      <c r="E134" s="403"/>
      <c r="F134" s="403"/>
      <c r="G134" s="403"/>
      <c r="H134" s="403"/>
      <c r="I134" s="403"/>
      <c r="J134" s="5"/>
    </row>
    <row r="135" spans="1:10" ht="16.5">
      <c r="A135" s="404" t="s">
        <v>39</v>
      </c>
      <c r="B135" s="404"/>
      <c r="C135" s="404"/>
      <c r="D135" s="404"/>
      <c r="E135" s="404"/>
      <c r="F135" s="404"/>
      <c r="G135" s="404"/>
      <c r="H135" s="404"/>
      <c r="I135" s="404"/>
      <c r="J135" s="5"/>
    </row>
    <row r="136" spans="1:10" ht="16.5">
      <c r="A136" s="404" t="s">
        <v>156</v>
      </c>
      <c r="B136" s="404"/>
      <c r="C136" s="404"/>
      <c r="D136" s="404"/>
      <c r="E136" s="404"/>
      <c r="F136" s="404"/>
      <c r="G136" s="404"/>
      <c r="H136" s="404"/>
      <c r="I136" s="404"/>
      <c r="J136" s="5"/>
    </row>
    <row r="137" spans="1:10" ht="16.5">
      <c r="A137" s="404" t="s">
        <v>157</v>
      </c>
      <c r="B137" s="404"/>
      <c r="C137" s="404"/>
      <c r="D137" s="404"/>
      <c r="E137" s="404"/>
      <c r="F137" s="404"/>
      <c r="G137" s="404"/>
      <c r="H137" s="404"/>
      <c r="I137" s="404"/>
      <c r="J137" s="2"/>
    </row>
    <row r="138" spans="1:10" ht="11.25">
      <c r="A138" s="4"/>
      <c r="B138" s="4"/>
      <c r="C138" s="4"/>
      <c r="D138" s="4"/>
      <c r="E138" s="2"/>
      <c r="F138" s="2"/>
      <c r="G138" s="2"/>
      <c r="H138" s="2"/>
      <c r="I138" s="2"/>
      <c r="J138" s="2"/>
    </row>
    <row r="139" spans="1:10" ht="11.25">
      <c r="A139" s="4"/>
      <c r="B139" s="4"/>
      <c r="C139" s="4"/>
      <c r="D139" s="4"/>
      <c r="E139" s="2"/>
      <c r="F139" s="2"/>
      <c r="G139" s="2"/>
      <c r="H139" s="2"/>
      <c r="I139" s="2"/>
      <c r="J139" s="2"/>
    </row>
    <row r="140" spans="1:13" ht="11.25">
      <c r="A140" s="4"/>
      <c r="B140" s="4"/>
      <c r="C140" s="4"/>
      <c r="D140" s="4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1.25">
      <c r="A141" s="4"/>
      <c r="B141" s="4"/>
      <c r="C141" s="4"/>
      <c r="D141" s="4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1.25">
      <c r="A142" s="4"/>
      <c r="B142" s="4"/>
      <c r="C142" s="4"/>
      <c r="D142" s="4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1.25">
      <c r="A143" s="4"/>
      <c r="B143" s="4"/>
      <c r="C143" s="4"/>
      <c r="D143" s="4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1.25">
      <c r="A144" s="4"/>
      <c r="B144" s="4"/>
      <c r="C144" s="4"/>
      <c r="D144" s="4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1.25">
      <c r="A145" s="4"/>
      <c r="B145" s="4"/>
      <c r="C145" s="4"/>
      <c r="D145" s="4"/>
      <c r="E145" s="2"/>
      <c r="F145" s="5"/>
      <c r="G145" s="2"/>
      <c r="H145" s="2"/>
      <c r="I145" s="2"/>
      <c r="J145" s="2"/>
      <c r="K145" s="2"/>
      <c r="L145" s="2"/>
      <c r="M145" s="2"/>
    </row>
    <row r="146" spans="5:13" ht="11.25">
      <c r="E146" s="6"/>
      <c r="F146" s="2"/>
      <c r="G146" s="2"/>
      <c r="H146" s="2"/>
      <c r="I146" s="2"/>
      <c r="J146" s="2"/>
      <c r="K146" s="2"/>
      <c r="L146" s="2"/>
      <c r="M146" s="2"/>
    </row>
    <row r="147" spans="5:13" ht="11.25">
      <c r="E147" s="2"/>
      <c r="F147" s="6"/>
      <c r="G147" s="2"/>
      <c r="H147" s="2"/>
      <c r="I147" s="2"/>
      <c r="J147" s="2"/>
      <c r="K147" s="2"/>
      <c r="L147" s="2"/>
      <c r="M147" s="2"/>
    </row>
    <row r="148" spans="5:13" ht="11.25">
      <c r="E148" s="2"/>
      <c r="F148" s="6"/>
      <c r="G148" s="2"/>
      <c r="H148" s="2"/>
      <c r="I148" s="2"/>
      <c r="J148" s="2"/>
      <c r="K148" s="2"/>
      <c r="L148" s="2"/>
      <c r="M148" s="2"/>
    </row>
    <row r="149" spans="5:13" ht="11.25">
      <c r="E149" s="5"/>
      <c r="F149" s="5"/>
      <c r="G149" s="5"/>
      <c r="H149" s="5"/>
      <c r="I149" s="5"/>
      <c r="J149" s="2"/>
      <c r="K149" s="2"/>
      <c r="L149" s="2"/>
      <c r="M149" s="2"/>
    </row>
    <row r="150" spans="5:13" ht="11.25">
      <c r="E150" s="5"/>
      <c r="F150" s="5"/>
      <c r="G150" s="5"/>
      <c r="H150" s="5"/>
      <c r="I150" s="5"/>
      <c r="J150" s="2"/>
      <c r="K150" s="2"/>
      <c r="L150" s="2"/>
      <c r="M150" s="2"/>
    </row>
    <row r="151" spans="5:13" ht="11.25">
      <c r="E151" s="2"/>
      <c r="F151" s="2"/>
      <c r="G151" s="2"/>
      <c r="H151" s="2"/>
      <c r="I151" s="2"/>
      <c r="J151" s="2"/>
      <c r="K151" s="2"/>
      <c r="L151" s="2"/>
      <c r="M151" s="2"/>
    </row>
    <row r="152" spans="5:13" ht="11.25">
      <c r="E152" s="5"/>
      <c r="F152" s="5"/>
      <c r="G152" s="5"/>
      <c r="H152" s="5"/>
      <c r="I152" s="5"/>
      <c r="J152" s="2"/>
      <c r="K152" s="2"/>
      <c r="L152" s="2"/>
      <c r="M152" s="2"/>
    </row>
    <row r="153" spans="5:13" ht="11.25">
      <c r="E153" s="5"/>
      <c r="F153" s="5"/>
      <c r="G153" s="5"/>
      <c r="H153" s="5"/>
      <c r="I153" s="5"/>
      <c r="J153" s="2"/>
      <c r="K153" s="2"/>
      <c r="L153" s="2"/>
      <c r="M153" s="2"/>
    </row>
    <row r="154" spans="5:9" ht="11.25">
      <c r="E154" s="2"/>
      <c r="F154" s="2"/>
      <c r="G154" s="2"/>
      <c r="H154" s="2"/>
      <c r="I154" s="2"/>
    </row>
    <row r="155" spans="5:9" ht="11.25">
      <c r="E155" s="2"/>
      <c r="F155" s="2"/>
      <c r="G155" s="2"/>
      <c r="H155" s="2"/>
      <c r="I155" s="2"/>
    </row>
    <row r="156" spans="5:9" ht="11.25">
      <c r="E156" s="2"/>
      <c r="F156" s="2"/>
      <c r="G156" s="2"/>
      <c r="H156" s="2"/>
      <c r="I156" s="2"/>
    </row>
    <row r="157" spans="5:9" ht="11.25">
      <c r="E157" s="2"/>
      <c r="F157" s="2"/>
      <c r="G157" s="2"/>
      <c r="H157" s="2"/>
      <c r="I157" s="2"/>
    </row>
    <row r="158" spans="5:9" ht="11.25">
      <c r="E158" s="2"/>
      <c r="F158" s="2"/>
      <c r="G158" s="2"/>
      <c r="H158" s="2"/>
      <c r="I158" s="2"/>
    </row>
    <row r="159" spans="5:9" ht="11.25">
      <c r="E159" s="2"/>
      <c r="F159" s="2"/>
      <c r="G159" s="2"/>
      <c r="H159" s="2"/>
      <c r="I159" s="2"/>
    </row>
    <row r="160" spans="5:9" ht="11.25">
      <c r="E160" s="2"/>
      <c r="F160" s="2"/>
      <c r="G160" s="2"/>
      <c r="H160" s="2"/>
      <c r="I160" s="2"/>
    </row>
    <row r="161" spans="5:9" ht="11.25">
      <c r="E161" s="2"/>
      <c r="F161" s="2"/>
      <c r="G161" s="2"/>
      <c r="H161" s="2"/>
      <c r="I161" s="2"/>
    </row>
    <row r="162" spans="5:9" ht="11.25">
      <c r="E162" s="2"/>
      <c r="F162" s="2"/>
      <c r="G162" s="2"/>
      <c r="H162" s="2"/>
      <c r="I162" s="2"/>
    </row>
    <row r="163" spans="5:9" ht="11.25">
      <c r="E163" s="2"/>
      <c r="F163" s="2"/>
      <c r="G163" s="2"/>
      <c r="H163" s="2"/>
      <c r="I163" s="2"/>
    </row>
    <row r="164" spans="5:9" ht="11.25">
      <c r="E164" s="2"/>
      <c r="F164" s="2"/>
      <c r="G164" s="2"/>
      <c r="H164" s="2"/>
      <c r="I164" s="2"/>
    </row>
    <row r="165" spans="5:9" ht="11.25">
      <c r="E165" s="2"/>
      <c r="F165" s="2"/>
      <c r="G165" s="2"/>
      <c r="H165" s="2"/>
      <c r="I165" s="2"/>
    </row>
    <row r="166" spans="5:9" ht="11.25">
      <c r="E166" s="2"/>
      <c r="F166" s="2"/>
      <c r="G166" s="2"/>
      <c r="H166" s="2"/>
      <c r="I166" s="2"/>
    </row>
    <row r="167" spans="5:9" ht="11.25">
      <c r="E167" s="2"/>
      <c r="F167" s="2"/>
      <c r="G167" s="2"/>
      <c r="H167" s="2"/>
      <c r="I167" s="2"/>
    </row>
    <row r="168" spans="5:9" ht="11.25">
      <c r="E168" s="2"/>
      <c r="F168" s="2"/>
      <c r="G168" s="2"/>
      <c r="H168" s="2"/>
      <c r="I168" s="2"/>
    </row>
    <row r="169" spans="5:9" ht="11.25">
      <c r="E169" s="2"/>
      <c r="F169" s="2"/>
      <c r="G169" s="2"/>
      <c r="H169" s="2"/>
      <c r="I169" s="2"/>
    </row>
    <row r="170" spans="5:9" ht="11.25">
      <c r="E170" s="2"/>
      <c r="F170" s="2"/>
      <c r="G170" s="2"/>
      <c r="H170" s="2"/>
      <c r="I170" s="2"/>
    </row>
  </sheetData>
  <sheetProtection/>
  <mergeCells count="27">
    <mergeCell ref="F20:F21"/>
    <mergeCell ref="A136:I136"/>
    <mergeCell ref="A135:I135"/>
    <mergeCell ref="A137:I137"/>
    <mergeCell ref="A7:I7"/>
    <mergeCell ref="A5:I5"/>
    <mergeCell ref="C22:C23"/>
    <mergeCell ref="E22:E23"/>
    <mergeCell ref="F22:F23"/>
    <mergeCell ref="G22:G23"/>
    <mergeCell ref="E24:E25"/>
    <mergeCell ref="F24:F25"/>
    <mergeCell ref="G24:G25"/>
    <mergeCell ref="H24:H25"/>
    <mergeCell ref="A134:I134"/>
    <mergeCell ref="H22:H23"/>
    <mergeCell ref="C24:C25"/>
    <mergeCell ref="G20:G21"/>
    <mergeCell ref="H20:H21"/>
    <mergeCell ref="A4:B4"/>
    <mergeCell ref="C18:C19"/>
    <mergeCell ref="E18:E19"/>
    <mergeCell ref="F18:F19"/>
    <mergeCell ref="G18:G19"/>
    <mergeCell ref="H18:H19"/>
    <mergeCell ref="C20:C21"/>
    <mergeCell ref="E20:E21"/>
  </mergeCells>
  <printOptions/>
  <pageMargins left="0.7480314960629921" right="0.1968503937007874" top="0.3937007874015748" bottom="0.1968503937007874" header="0.1968503937007874" footer="0"/>
  <pageSetup horizontalDpi="600" verticalDpi="600" orientation="landscape" paperSize="9" scale="67" r:id="rId2"/>
  <rowBreaks count="1" manualBreakCount="1">
    <brk id="36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Primăria Municipiului Dej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Tehnic2</dc:creator>
  <cp:keywords/>
  <dc:description/>
  <cp:lastModifiedBy>Dorina Tecar</cp:lastModifiedBy>
  <cp:lastPrinted>2011-02-21T12:38:23Z</cp:lastPrinted>
  <dcterms:created xsi:type="dcterms:W3CDTF">2001-10-10T10:49:11Z</dcterms:created>
  <dcterms:modified xsi:type="dcterms:W3CDTF">2011-02-23T09:32:14Z</dcterms:modified>
  <cp:category/>
  <cp:version/>
  <cp:contentType/>
  <cp:contentStatus/>
</cp:coreProperties>
</file>